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desktop-nkn9085\Zdielanie_NEW\SPF_Call\I. VYZVA SR\UPOZORNENIE IV. ZMENA VYZVY SR\"/>
    </mc:Choice>
  </mc:AlternateContent>
  <xr:revisionPtr revIDLastSave="0" documentId="10_ncr:8100000_{4B5D291B-8070-4FCA-830E-6490453AEFDA}" xr6:coauthVersionLast="34" xr6:coauthVersionMax="34" xr10:uidLastSave="{00000000-0000-0000-0000-000000000000}"/>
  <bookViews>
    <workbookView xWindow="0" yWindow="0" windowWidth="16455" windowHeight="11940" firstSheet="1" activeTab="1" xr2:uid="{00000000-000D-0000-FFFF-FFFF00000000}"/>
  </bookViews>
  <sheets>
    <sheet name="Vysvetlivky" sheetId="3" state="hidden" r:id="rId1"/>
    <sheet name="Krycí list" sheetId="2" r:id="rId2"/>
    <sheet name="Číselník" sheetId="4" r:id="rId3"/>
  </sheets>
  <definedNames>
    <definedName name="_Toc497221964" localSheetId="2">Číselník!$B$89</definedName>
    <definedName name="_Toc497221965" localSheetId="2">Číselník!$B$90</definedName>
    <definedName name="cielsnik_mesiace">Číselník!$B$68:$B$79</definedName>
    <definedName name="ciselnik_aktivity">Číselník!$B$94:$B$99</definedName>
    <definedName name="ciselnik_dph">Číselník!$B$92:$B$93</definedName>
    <definedName name="ciselnik_nazov_po">Číselník!$B$3:$B$4</definedName>
    <definedName name="ciselnik_nazov_programu">Číselník!$B$1:$B$2</definedName>
    <definedName name="ciselnik_nazvy_partnerov">Číselník!$B$64:$B$67</definedName>
    <definedName name="ciselnik_roky">Číselník!$B$80:$B$85</definedName>
    <definedName name="ciselnik_staty">Číselník!$B$100:$B$101</definedName>
    <definedName name="ciselnik_typ_aktivity_po1">Číselník!$B$7:$B$50</definedName>
    <definedName name="ciselnik_typ_vydavku">Číselník!$B$86:$B$91</definedName>
    <definedName name="ciselnik_zupy">Číselník!$B$102:$B$116</definedName>
    <definedName name="cislenik_indikatory_pa1">Číselník!$B$117:$B$123</definedName>
    <definedName name="_xlnm.Print_Area" localSheetId="1">'Krycí list'!$A$1:$I$1329</definedName>
    <definedName name="OLE_LINK1" localSheetId="2">Číselník!$B$7</definedName>
  </definedNames>
  <calcPr calcId="162913"/>
</workbook>
</file>

<file path=xl/calcChain.xml><?xml version="1.0" encoding="utf-8"?>
<calcChain xmlns="http://schemas.openxmlformats.org/spreadsheetml/2006/main">
  <c r="A661" i="2" l="1"/>
  <c r="H1065" i="2" l="1"/>
  <c r="H991" i="2"/>
  <c r="H968" i="2"/>
  <c r="H1144" i="2" l="1"/>
  <c r="H1143" i="2"/>
  <c r="H1142" i="2"/>
  <c r="H1141" i="2"/>
  <c r="H1140" i="2"/>
  <c r="H1171" i="2"/>
  <c r="H1170" i="2"/>
  <c r="H1169" i="2"/>
  <c r="H1168" i="2"/>
  <c r="H1167" i="2"/>
  <c r="H1016" i="2" l="1"/>
  <c r="A1022" i="2"/>
  <c r="H1018" i="2"/>
  <c r="H1017" i="2"/>
  <c r="H1044" i="2"/>
  <c r="H1039" i="2"/>
  <c r="H1040" i="2"/>
  <c r="H1041" i="2"/>
  <c r="H1042" i="2"/>
  <c r="H1043" i="2"/>
  <c r="H1012" i="2"/>
  <c r="H1013" i="2"/>
  <c r="H1014" i="2"/>
  <c r="H1015" i="2"/>
  <c r="H969" i="2" l="1"/>
  <c r="A62" i="2" l="1"/>
  <c r="A58" i="2"/>
  <c r="E1307" i="2"/>
  <c r="E1303" i="2"/>
  <c r="A612" i="2" l="1"/>
  <c r="A66" i="2" l="1"/>
  <c r="A768" i="2" l="1"/>
  <c r="H947" i="2" l="1"/>
  <c r="E27" i="2" l="1"/>
  <c r="E31" i="2"/>
  <c r="E35" i="2"/>
  <c r="E1301" i="2"/>
  <c r="E1311" i="2"/>
  <c r="E1324" i="2"/>
  <c r="A1250" i="2"/>
  <c r="A1243" i="2" l="1"/>
  <c r="A1253" i="2"/>
  <c r="A1071" i="2" l="1"/>
  <c r="H1067" i="2"/>
  <c r="H1066" i="2"/>
  <c r="H1064" i="2"/>
  <c r="H1063" i="2"/>
  <c r="A1049" i="2"/>
  <c r="H1045" i="2"/>
  <c r="H1038" i="2"/>
  <c r="H1037" i="2"/>
  <c r="H1036" i="2"/>
  <c r="H1011" i="2"/>
  <c r="H1010" i="2"/>
  <c r="H1009" i="2"/>
  <c r="A995" i="2"/>
  <c r="H990" i="2"/>
  <c r="H989" i="2"/>
  <c r="H988" i="2"/>
  <c r="H987" i="2"/>
  <c r="A973" i="2"/>
  <c r="H967" i="2"/>
  <c r="H966" i="2"/>
  <c r="H965" i="2"/>
  <c r="A951" i="2"/>
  <c r="H946" i="2"/>
  <c r="H945" i="2"/>
  <c r="H944" i="2"/>
  <c r="H943" i="2"/>
  <c r="H992" i="2" l="1"/>
  <c r="H1046" i="2"/>
  <c r="H1019" i="2"/>
  <c r="H1068" i="2"/>
  <c r="A1103" i="2"/>
  <c r="A1125" i="2"/>
  <c r="A1152" i="2"/>
  <c r="A1179" i="2"/>
  <c r="A1201" i="2"/>
  <c r="A1223" i="2"/>
  <c r="H948" i="2" l="1"/>
  <c r="H970" i="2" s="1"/>
  <c r="F933" i="2" l="1"/>
  <c r="F52" i="2"/>
  <c r="A87" i="2"/>
  <c r="A133" i="2"/>
  <c r="A746" i="2"/>
  <c r="A733" i="2"/>
  <c r="A720" i="2"/>
  <c r="H1219" i="2"/>
  <c r="H1218" i="2"/>
  <c r="H1217" i="2"/>
  <c r="H1216" i="2"/>
  <c r="H1215" i="2"/>
  <c r="H1197" i="2"/>
  <c r="H1196" i="2"/>
  <c r="H1195" i="2"/>
  <c r="H1194" i="2"/>
  <c r="H1193" i="2"/>
  <c r="H1175" i="2"/>
  <c r="H1174" i="2"/>
  <c r="H1173" i="2"/>
  <c r="H1172" i="2"/>
  <c r="H1166" i="2"/>
  <c r="H1148" i="2"/>
  <c r="H1147" i="2"/>
  <c r="H1146" i="2"/>
  <c r="H1145" i="2"/>
  <c r="H1139" i="2"/>
  <c r="H1121" i="2"/>
  <c r="H1120" i="2"/>
  <c r="H1119" i="2"/>
  <c r="H1118" i="2"/>
  <c r="H1117" i="2"/>
  <c r="H1122" i="2" s="1"/>
  <c r="H1099" i="2"/>
  <c r="H1098" i="2"/>
  <c r="H1097" i="2"/>
  <c r="H1096" i="2"/>
  <c r="H1095" i="2"/>
  <c r="A1238" i="2"/>
  <c r="B1085" i="2"/>
  <c r="B933" i="2"/>
  <c r="A911" i="2"/>
  <c r="A901" i="2"/>
  <c r="A888" i="2"/>
  <c r="A878" i="2"/>
  <c r="A865" i="2"/>
  <c r="A855" i="2"/>
  <c r="A842" i="2"/>
  <c r="A832" i="2"/>
  <c r="A819" i="2"/>
  <c r="A809" i="2"/>
  <c r="A393" i="2"/>
  <c r="A329" i="2"/>
  <c r="A263" i="2"/>
  <c r="A796" i="2"/>
  <c r="A786" i="2"/>
  <c r="A686" i="2"/>
  <c r="A638" i="2"/>
  <c r="A584" i="2"/>
  <c r="A560" i="2"/>
  <c r="A537" i="2"/>
  <c r="A514" i="2"/>
  <c r="A489" i="2"/>
  <c r="A466" i="2"/>
  <c r="A443" i="2"/>
  <c r="A420" i="2"/>
  <c r="A198" i="2"/>
  <c r="A110" i="2"/>
  <c r="H1149" i="2" l="1"/>
  <c r="H1100" i="2" s="1"/>
  <c r="H1176" i="2"/>
  <c r="H1198" i="2"/>
  <c r="H1238" i="2"/>
  <c r="D1238" i="2" s="1"/>
  <c r="H1220" i="2" l="1"/>
  <c r="F1085" i="2" s="1"/>
  <c r="F1238" i="2"/>
  <c r="H1243" i="2" l="1"/>
  <c r="E41" i="2"/>
  <c r="E43" i="2" s="1"/>
  <c r="E78" i="2" s="1"/>
  <c r="E76" i="2" l="1"/>
  <c r="E80" i="2" s="1"/>
  <c r="D1243" i="2"/>
  <c r="F1243" i="2"/>
  <c r="E82" i="2"/>
</calcChain>
</file>

<file path=xl/sharedStrings.xml><?xml version="1.0" encoding="utf-8"?>
<sst xmlns="http://schemas.openxmlformats.org/spreadsheetml/2006/main" count="562" uniqueCount="339">
  <si>
    <t>Názov Programu</t>
  </si>
  <si>
    <t>Názov projektu</t>
  </si>
  <si>
    <t>Akronym</t>
  </si>
  <si>
    <t>Prioritná os</t>
  </si>
  <si>
    <t>Celkový rozpočet</t>
  </si>
  <si>
    <t>Príspevok ERDF</t>
  </si>
  <si>
    <t>Registračné číslo projektu</t>
  </si>
  <si>
    <t>Trvanie projektu</t>
  </si>
  <si>
    <t>Začiatok projektu</t>
  </si>
  <si>
    <t>Koniec projektu</t>
  </si>
  <si>
    <t>Krátke zhrnutie projektu v slovenskom jazyku</t>
  </si>
  <si>
    <t>E-mail</t>
  </si>
  <si>
    <t>Skrátený názov</t>
  </si>
  <si>
    <t>Webová stránka</t>
  </si>
  <si>
    <t>Štát</t>
  </si>
  <si>
    <t>PSČ</t>
  </si>
  <si>
    <t>Mesto</t>
  </si>
  <si>
    <t>Ulica</t>
  </si>
  <si>
    <t>Právna forma</t>
  </si>
  <si>
    <t>DIČ</t>
  </si>
  <si>
    <t>Štatutárny zástupca</t>
  </si>
  <si>
    <t>Meno</t>
  </si>
  <si>
    <t>Priezvisko</t>
  </si>
  <si>
    <t>Pozícia v organizácii</t>
  </si>
  <si>
    <t>Telefón</t>
  </si>
  <si>
    <t>Mobil</t>
  </si>
  <si>
    <t>Kontaktná osoba</t>
  </si>
  <si>
    <t>Kompetencie a skúsenosti</t>
  </si>
  <si>
    <t>4.1 Relevantnosť projektu</t>
  </si>
  <si>
    <t>4.1.1 Ciele projektu (Aký je účel Vášho projektu ?)</t>
  </si>
  <si>
    <t>5. AKTIVITY</t>
  </si>
  <si>
    <t>Aktivita 1</t>
  </si>
  <si>
    <t>Aktivita 2</t>
  </si>
  <si>
    <t>Aktivita 3</t>
  </si>
  <si>
    <t>Aktivita 4</t>
  </si>
  <si>
    <t>Aktivita 5</t>
  </si>
  <si>
    <t>Aktivita 6</t>
  </si>
  <si>
    <t>Súvisiaca aktivita</t>
  </si>
  <si>
    <t>Jednotka</t>
  </si>
  <si>
    <t>%</t>
  </si>
  <si>
    <t>Zdroje financovania</t>
  </si>
  <si>
    <t>Oficiálny názov organizácie v materskom jazyku</t>
  </si>
  <si>
    <t>Identifikátor výzvy</t>
  </si>
  <si>
    <t>Názov programu</t>
  </si>
  <si>
    <t>Fond malých projektov pre východný región</t>
  </si>
  <si>
    <t>Fond malých projektov pre západný región</t>
  </si>
  <si>
    <t>Názov PO</t>
  </si>
  <si>
    <t>PO1 - Príroda a kultúra</t>
  </si>
  <si>
    <t>PO4 - Podpora cezhraničnej spolupráce orgánov verejnej správy a osôb žijúcich v pohraničnej oblasti</t>
  </si>
  <si>
    <t>Špecifické ciele</t>
  </si>
  <si>
    <t>ŠC 1.1: Zvýšenie atraktivity pohraničnej oblasti</t>
  </si>
  <si>
    <t>ŠC 4.1: Zlepšenie úrovne cezhraničnej medziinštitucionálnej spolupráce a rozšírenie cezhraničnej spolupráce medzi občanmi</t>
  </si>
  <si>
    <t>Typ aktivity</t>
  </si>
  <si>
    <t>Typ aktivity PO1</t>
  </si>
  <si>
    <r>
      <t>·</t>
    </r>
    <r>
      <rPr>
        <sz val="7"/>
        <color indexed="8"/>
        <rFont val="Times New Roman"/>
        <family val="1"/>
        <charset val="238"/>
      </rPr>
      <t xml:space="preserve">       </t>
    </r>
    <r>
      <rPr>
        <sz val="12"/>
        <color indexed="8"/>
        <rFont val="Cambria"/>
        <family val="1"/>
        <charset val="238"/>
      </rPr>
      <t>zachovanie a propagácia kultúrneho dedičstva v programovom území</t>
    </r>
  </si>
  <si>
    <r>
      <t>·</t>
    </r>
    <r>
      <rPr>
        <sz val="7"/>
        <color indexed="8"/>
        <rFont val="Times New Roman"/>
        <family val="1"/>
        <charset val="238"/>
      </rPr>
      <t xml:space="preserve">       </t>
    </r>
    <r>
      <rPr>
        <sz val="12"/>
        <color indexed="8"/>
        <rFont val="Cambria"/>
        <family val="1"/>
        <charset val="238"/>
      </rPr>
      <t>rekonštrukcia alebo výstavba doplnkovej infraštruktúry (označenie miest, info centrá, ...)</t>
    </r>
  </si>
  <si>
    <r>
      <t>·</t>
    </r>
    <r>
      <rPr>
        <sz val="7"/>
        <color indexed="8"/>
        <rFont val="Times New Roman"/>
        <family val="1"/>
        <charset val="238"/>
      </rPr>
      <t xml:space="preserve">       </t>
    </r>
    <r>
      <rPr>
        <sz val="12"/>
        <color indexed="8"/>
        <rFont val="Cambria"/>
        <family val="1"/>
        <charset val="238"/>
      </rPr>
      <t>zdieľanie skúseností v oblasti ochrany prírody v pririečnych oblastiach</t>
    </r>
  </si>
  <si>
    <r>
      <t>·</t>
    </r>
    <r>
      <rPr>
        <sz val="7"/>
        <color indexed="8"/>
        <rFont val="Times New Roman"/>
        <family val="1"/>
        <charset val="238"/>
      </rPr>
      <t xml:space="preserve">       </t>
    </r>
    <r>
      <rPr>
        <sz val="12"/>
        <color indexed="8"/>
        <rFont val="Cambria"/>
        <family val="1"/>
        <charset val="238"/>
      </rPr>
      <t>vytvorenie a realizácia spoločných environmentálnych kampaní a vzdelávacích programov</t>
    </r>
  </si>
  <si>
    <r>
      <t>·</t>
    </r>
    <r>
      <rPr>
        <sz val="7"/>
        <color indexed="8"/>
        <rFont val="Times New Roman"/>
        <family val="1"/>
        <charset val="238"/>
      </rPr>
      <t xml:space="preserve">       </t>
    </r>
    <r>
      <rPr>
        <sz val="12"/>
        <color indexed="8"/>
        <rFont val="Cambria"/>
        <family val="1"/>
        <charset val="238"/>
      </rPr>
      <t>vytvorenie a implementácia programov pre detí s lesníckou tématikou</t>
    </r>
  </si>
  <si>
    <r>
      <t>·</t>
    </r>
    <r>
      <rPr>
        <sz val="7"/>
        <color indexed="8"/>
        <rFont val="Times New Roman"/>
        <family val="1"/>
        <charset val="238"/>
      </rPr>
      <t xml:space="preserve">       </t>
    </r>
    <r>
      <rPr>
        <sz val="12"/>
        <color indexed="8"/>
        <rFont val="Cambria"/>
        <family val="1"/>
        <charset val="238"/>
      </rPr>
      <t>založenie a prevádzka komunitných záhrad</t>
    </r>
  </si>
  <si>
    <r>
      <t>·</t>
    </r>
    <r>
      <rPr>
        <sz val="7"/>
        <color indexed="8"/>
        <rFont val="Times New Roman"/>
        <family val="1"/>
        <charset val="238"/>
      </rPr>
      <t xml:space="preserve">       </t>
    </r>
    <r>
      <rPr>
        <sz val="12"/>
        <color indexed="8"/>
        <rFont val="Cambria"/>
        <family val="1"/>
        <charset val="238"/>
      </rPr>
      <t>vytvorenie a realizácia programov pre čistenie alebo zlepšenie prírodných miest</t>
    </r>
  </si>
  <si>
    <r>
      <t>·</t>
    </r>
    <r>
      <rPr>
        <sz val="7"/>
        <color indexed="8"/>
        <rFont val="Times New Roman"/>
        <family val="1"/>
        <charset val="238"/>
      </rPr>
      <t xml:space="preserve">       </t>
    </r>
    <r>
      <rPr>
        <sz val="12"/>
        <color indexed="8"/>
        <rFont val="Cambria"/>
        <family val="1"/>
        <charset val="238"/>
      </rPr>
      <t xml:space="preserve">vypracovanie stratégií, štúdií, prieskumov alebo plánov pre obnovu prírodného dedičstva (oprávnené len ako vstupný dokument pre komplexné investičné projekty) </t>
    </r>
  </si>
  <si>
    <r>
      <t>·</t>
    </r>
    <r>
      <rPr>
        <sz val="7"/>
        <color indexed="8"/>
        <rFont val="Times New Roman"/>
        <family val="1"/>
        <charset val="238"/>
      </rPr>
      <t xml:space="preserve">       </t>
    </r>
    <r>
      <rPr>
        <sz val="12"/>
        <color indexed="8"/>
        <rFont val="Cambria"/>
        <family val="1"/>
        <charset val="238"/>
      </rPr>
      <t>rekonštrukcia a značenie cyklociest a turistickej infraštruktúry</t>
    </r>
  </si>
  <si>
    <r>
      <t>·</t>
    </r>
    <r>
      <rPr>
        <sz val="7"/>
        <color indexed="8"/>
        <rFont val="Times New Roman"/>
        <family val="1"/>
        <charset val="238"/>
      </rPr>
      <t xml:space="preserve">       </t>
    </r>
    <r>
      <rPr>
        <sz val="12"/>
        <color indexed="8"/>
        <rFont val="Cambria"/>
        <family val="1"/>
        <charset val="238"/>
      </rPr>
      <t>organizácia spoločných cyklistických túr / pretekov</t>
    </r>
  </si>
  <si>
    <r>
      <t>·</t>
    </r>
    <r>
      <rPr>
        <sz val="7"/>
        <color indexed="8"/>
        <rFont val="Times New Roman"/>
        <family val="1"/>
        <charset val="238"/>
      </rPr>
      <t xml:space="preserve">       </t>
    </r>
    <r>
      <rPr>
        <sz val="12"/>
        <color indexed="8"/>
        <rFont val="Cambria"/>
        <family val="1"/>
        <charset val="238"/>
      </rPr>
      <t>výstavby zelených ciest</t>
    </r>
  </si>
  <si>
    <r>
      <t>·</t>
    </r>
    <r>
      <rPr>
        <sz val="7"/>
        <color indexed="8"/>
        <rFont val="Times New Roman"/>
        <family val="1"/>
        <charset val="238"/>
      </rPr>
      <t xml:space="preserve">       </t>
    </r>
    <r>
      <rPr>
        <sz val="12"/>
        <color indexed="8"/>
        <rFont val="Cambria"/>
        <family val="1"/>
        <charset val="238"/>
      </rPr>
      <t>výstavba malej vodnej / riečnej infraštruktúry (pontóny, a pod.)</t>
    </r>
  </si>
  <si>
    <r>
      <t>·</t>
    </r>
    <r>
      <rPr>
        <sz val="7"/>
        <color indexed="8"/>
        <rFont val="Times New Roman"/>
        <family val="1"/>
        <charset val="238"/>
      </rPr>
      <t xml:space="preserve">       </t>
    </r>
    <r>
      <rPr>
        <sz val="12"/>
        <color indexed="8"/>
        <rFont val="Cambria"/>
        <family val="1"/>
        <charset val="238"/>
      </rPr>
      <t xml:space="preserve">založenie kempov, </t>
    </r>
  </si>
  <si>
    <r>
      <t>·</t>
    </r>
    <r>
      <rPr>
        <sz val="7"/>
        <color indexed="8"/>
        <rFont val="Times New Roman"/>
        <family val="1"/>
        <charset val="238"/>
      </rPr>
      <t xml:space="preserve">       </t>
    </r>
    <r>
      <rPr>
        <sz val="12"/>
        <color indexed="8"/>
        <rFont val="Cambria"/>
        <family val="1"/>
        <charset val="238"/>
      </rPr>
      <t xml:space="preserve">založenie komunity ponúkajúcej prenájom napr. bicyklov, lodí a pod. </t>
    </r>
  </si>
  <si>
    <r>
      <t>·</t>
    </r>
    <r>
      <rPr>
        <sz val="7"/>
        <color indexed="8"/>
        <rFont val="Times New Roman"/>
        <family val="1"/>
        <charset val="238"/>
      </rPr>
      <t xml:space="preserve">       </t>
    </r>
    <r>
      <rPr>
        <sz val="12"/>
        <color indexed="8"/>
        <rFont val="Cambria"/>
        <family val="1"/>
        <charset val="238"/>
      </rPr>
      <t>vytvorenie konceptu turizmu malého rozsahu prepojeného na lokálne environmentálne alebo kultúrne aspekty prostredníctvom inovácií produktov alebo služieb</t>
    </r>
  </si>
  <si>
    <r>
      <t>·</t>
    </r>
    <r>
      <rPr>
        <sz val="7"/>
        <color indexed="8"/>
        <rFont val="Times New Roman"/>
        <family val="1"/>
        <charset val="238"/>
      </rPr>
      <t xml:space="preserve">       </t>
    </r>
    <r>
      <rPr>
        <sz val="12"/>
        <color indexed="8"/>
        <rFont val="Cambria"/>
        <family val="1"/>
        <charset val="238"/>
      </rPr>
      <t>organizácia tématických zájazdov (zámky, povesti, ...)</t>
    </r>
  </si>
  <si>
    <r>
      <t>·</t>
    </r>
    <r>
      <rPr>
        <sz val="7"/>
        <color indexed="8"/>
        <rFont val="Times New Roman"/>
        <family val="1"/>
        <charset val="238"/>
      </rPr>
      <t xml:space="preserve">       </t>
    </r>
    <r>
      <rPr>
        <sz val="12"/>
        <color indexed="8"/>
        <rFont val="Cambria"/>
        <family val="1"/>
        <charset val="238"/>
      </rPr>
      <t>vytvorenie športových a kultúrnych programov pre turistov v kúpeľoch</t>
    </r>
  </si>
  <si>
    <r>
      <t>·</t>
    </r>
    <r>
      <rPr>
        <sz val="7"/>
        <color indexed="8"/>
        <rFont val="Times New Roman"/>
        <family val="1"/>
        <charset val="238"/>
      </rPr>
      <t xml:space="preserve">       </t>
    </r>
    <r>
      <rPr>
        <sz val="12"/>
        <color indexed="8"/>
        <rFont val="Cambria"/>
        <family val="1"/>
        <charset val="238"/>
      </rPr>
      <t>aplikácia inovatívnych IKT riešení</t>
    </r>
  </si>
  <si>
    <r>
      <t>·</t>
    </r>
    <r>
      <rPr>
        <sz val="7"/>
        <color indexed="8"/>
        <rFont val="Times New Roman"/>
        <family val="1"/>
        <charset val="238"/>
      </rPr>
      <t xml:space="preserve">       </t>
    </r>
    <r>
      <rPr>
        <sz val="12"/>
        <color indexed="8"/>
        <rFont val="Cambria"/>
        <family val="1"/>
        <charset val="238"/>
      </rPr>
      <t>propagácia kultúrneho dedičstva</t>
    </r>
  </si>
  <si>
    <r>
      <t>·</t>
    </r>
    <r>
      <rPr>
        <sz val="7"/>
        <color indexed="8"/>
        <rFont val="Times New Roman"/>
        <family val="1"/>
        <charset val="238"/>
      </rPr>
      <t xml:space="preserve">       </t>
    </r>
    <r>
      <rPr>
        <sz val="12"/>
        <color indexed="8"/>
        <rFont val="Cambria"/>
        <family val="1"/>
        <charset val="238"/>
      </rPr>
      <t>organizácia spoločných výstav a sprievodných podujatí</t>
    </r>
  </si>
  <si>
    <r>
      <t>·</t>
    </r>
    <r>
      <rPr>
        <sz val="7"/>
        <color indexed="8"/>
        <rFont val="Times New Roman"/>
        <family val="1"/>
        <charset val="238"/>
      </rPr>
      <t xml:space="preserve">       </t>
    </r>
    <r>
      <rPr>
        <sz val="12"/>
        <color indexed="8"/>
        <rFont val="Cambria"/>
        <family val="1"/>
        <charset val="238"/>
      </rPr>
      <t>organizácia spoločných trhov za účelom propagácie lokálnych produktov</t>
    </r>
  </si>
  <si>
    <r>
      <t>·</t>
    </r>
    <r>
      <rPr>
        <sz val="7"/>
        <color indexed="8"/>
        <rFont val="Times New Roman"/>
        <family val="1"/>
        <charset val="238"/>
      </rPr>
      <t xml:space="preserve">       </t>
    </r>
    <r>
      <rPr>
        <sz val="12"/>
        <color indexed="8"/>
        <rFont val="Cambria"/>
        <family val="1"/>
        <charset val="238"/>
      </rPr>
      <t>organizácia vzdelávacích programov pre remeselníkov</t>
    </r>
  </si>
  <si>
    <r>
      <t>·</t>
    </r>
    <r>
      <rPr>
        <sz val="7"/>
        <color indexed="8"/>
        <rFont val="Times New Roman"/>
        <family val="1"/>
        <charset val="238"/>
      </rPr>
      <t xml:space="preserve">       </t>
    </r>
    <r>
      <rPr>
        <sz val="12"/>
        <color indexed="8"/>
        <rFont val="Cambria"/>
        <family val="1"/>
        <charset val="238"/>
      </rPr>
      <t>zachovanie, oprava a renovácia náboženských miest kultúrneho dedičstva</t>
    </r>
  </si>
  <si>
    <r>
      <t>·</t>
    </r>
    <r>
      <rPr>
        <sz val="7"/>
        <color indexed="8"/>
        <rFont val="Times New Roman"/>
        <family val="1"/>
        <charset val="238"/>
      </rPr>
      <t xml:space="preserve">       </t>
    </r>
    <r>
      <rPr>
        <sz val="12"/>
        <color indexed="8"/>
        <rFont val="Cambria"/>
        <family val="1"/>
        <charset val="238"/>
      </rPr>
      <t>budovanie / označenie pútnických ciest</t>
    </r>
  </si>
  <si>
    <r>
      <t>·</t>
    </r>
    <r>
      <rPr>
        <sz val="7"/>
        <color indexed="8"/>
        <rFont val="Times New Roman"/>
        <family val="1"/>
        <charset val="238"/>
      </rPr>
      <t xml:space="preserve">       </t>
    </r>
    <r>
      <rPr>
        <sz val="12"/>
        <color indexed="8"/>
        <rFont val="Cambria"/>
        <family val="1"/>
        <charset val="238"/>
      </rPr>
      <t>organizácia spoločných pútnických ciest</t>
    </r>
  </si>
  <si>
    <r>
      <t>·</t>
    </r>
    <r>
      <rPr>
        <sz val="7"/>
        <color indexed="8"/>
        <rFont val="Times New Roman"/>
        <family val="1"/>
        <charset val="238"/>
      </rPr>
      <t xml:space="preserve">       </t>
    </r>
    <r>
      <rPr>
        <sz val="12"/>
        <color indexed="8"/>
        <rFont val="Cambria"/>
        <family val="1"/>
        <charset val="238"/>
      </rPr>
      <t>organizácia spoločných festivalov</t>
    </r>
  </si>
  <si>
    <r>
      <t>·</t>
    </r>
    <r>
      <rPr>
        <sz val="7"/>
        <color indexed="8"/>
        <rFont val="Times New Roman"/>
        <family val="1"/>
        <charset val="238"/>
      </rPr>
      <t xml:space="preserve">       </t>
    </r>
    <r>
      <rPr>
        <sz val="12"/>
        <color indexed="8"/>
        <rFont val="Cambria"/>
        <family val="1"/>
        <charset val="238"/>
      </rPr>
      <t>výstavba a rekonštrukcia amfiteátrov a miest okolo</t>
    </r>
  </si>
  <si>
    <r>
      <t>·</t>
    </r>
    <r>
      <rPr>
        <sz val="7"/>
        <color indexed="8"/>
        <rFont val="Times New Roman"/>
        <family val="1"/>
        <charset val="238"/>
      </rPr>
      <t xml:space="preserve">       </t>
    </r>
    <r>
      <rPr>
        <sz val="12"/>
        <color indexed="8"/>
        <rFont val="Cambria"/>
        <family val="1"/>
        <charset val="238"/>
      </rPr>
      <t>príprava a prezentácia spoločnej divadelnej tvorby</t>
    </r>
  </si>
  <si>
    <r>
      <t>·</t>
    </r>
    <r>
      <rPr>
        <sz val="7"/>
        <color indexed="8"/>
        <rFont val="Times New Roman"/>
        <family val="1"/>
        <charset val="238"/>
      </rPr>
      <t xml:space="preserve">       </t>
    </r>
    <r>
      <rPr>
        <sz val="12"/>
        <color indexed="8"/>
        <rFont val="Cambria"/>
        <family val="1"/>
        <charset val="238"/>
      </rPr>
      <t>založenie cezhraničných kultúrnych súborov (divadelná skupina, hudobná skupina, tanečná skupina a pod.)</t>
    </r>
  </si>
  <si>
    <r>
      <t>·</t>
    </r>
    <r>
      <rPr>
        <sz val="7"/>
        <color indexed="8"/>
        <rFont val="Times New Roman"/>
        <family val="1"/>
        <charset val="238"/>
      </rPr>
      <t xml:space="preserve">       </t>
    </r>
    <r>
      <rPr>
        <sz val="12"/>
        <color indexed="8"/>
        <rFont val="Cambria"/>
        <family val="1"/>
        <charset val="238"/>
      </rPr>
      <t>spolupráca vzdelávacích inštitúcií v oblasti hudby / divadla v programovom území</t>
    </r>
  </si>
  <si>
    <r>
      <t>·</t>
    </r>
    <r>
      <rPr>
        <sz val="7"/>
        <color indexed="8"/>
        <rFont val="Times New Roman"/>
        <family val="1"/>
        <charset val="238"/>
      </rPr>
      <t xml:space="preserve">       </t>
    </r>
    <r>
      <rPr>
        <sz val="12"/>
        <color indexed="8"/>
        <rFont val="Cambria"/>
        <family val="1"/>
        <charset val="238"/>
      </rPr>
      <t>vytvorenie a realizácia programov pre hľadanie a podporu talentov v rôznych oblastiach umenia</t>
    </r>
  </si>
  <si>
    <r>
      <t>·</t>
    </r>
    <r>
      <rPr>
        <sz val="7"/>
        <color indexed="8"/>
        <rFont val="Times New Roman"/>
        <family val="1"/>
        <charset val="238"/>
      </rPr>
      <t xml:space="preserve">       </t>
    </r>
    <r>
      <rPr>
        <sz val="12"/>
        <color indexed="8"/>
        <rFont val="Cambria"/>
        <family val="1"/>
        <charset val="238"/>
      </rPr>
      <t>organizovanie podujatí medzí sesterských UNESCO mestami v oblasti kultúry</t>
    </r>
  </si>
  <si>
    <r>
      <t>·</t>
    </r>
    <r>
      <rPr>
        <sz val="7"/>
        <color indexed="8"/>
        <rFont val="Times New Roman"/>
        <family val="1"/>
        <charset val="238"/>
      </rPr>
      <t xml:space="preserve">       </t>
    </r>
    <r>
      <rPr>
        <sz val="12"/>
        <color indexed="8"/>
        <rFont val="Cambria"/>
        <family val="1"/>
        <charset val="238"/>
      </rPr>
      <t>digitalizácia dokumentov pre knižnice</t>
    </r>
  </si>
  <si>
    <r>
      <t>·</t>
    </r>
    <r>
      <rPr>
        <sz val="7"/>
        <color indexed="8"/>
        <rFont val="Times New Roman"/>
        <family val="1"/>
        <charset val="238"/>
      </rPr>
      <t xml:space="preserve">       </t>
    </r>
    <r>
      <rPr>
        <sz val="12"/>
        <color indexed="8"/>
        <rFont val="Cambria"/>
        <family val="1"/>
        <charset val="238"/>
      </rPr>
      <t>výstava multifunkčných ihrísk</t>
    </r>
  </si>
  <si>
    <r>
      <t>·</t>
    </r>
    <r>
      <rPr>
        <sz val="7"/>
        <color indexed="8"/>
        <rFont val="Times New Roman"/>
        <family val="1"/>
        <charset val="238"/>
      </rPr>
      <t xml:space="preserve">       </t>
    </r>
    <r>
      <rPr>
        <sz val="12"/>
        <color indexed="8"/>
        <rFont val="Cambria"/>
        <family val="1"/>
        <charset val="238"/>
      </rPr>
      <t>organizácia spoločných športových podujatí</t>
    </r>
  </si>
  <si>
    <r>
      <t>·</t>
    </r>
    <r>
      <rPr>
        <sz val="7"/>
        <color indexed="8"/>
        <rFont val="Times New Roman"/>
        <family val="1"/>
        <charset val="238"/>
      </rPr>
      <t xml:space="preserve">       </t>
    </r>
    <r>
      <rPr>
        <sz val="12"/>
        <color indexed="8"/>
        <rFont val="Cambria"/>
        <family val="1"/>
        <charset val="238"/>
      </rPr>
      <t>organizácia spoločných športových líg</t>
    </r>
  </si>
  <si>
    <r>
      <t>·</t>
    </r>
    <r>
      <rPr>
        <sz val="7"/>
        <color indexed="8"/>
        <rFont val="Times New Roman"/>
        <family val="1"/>
        <charset val="238"/>
      </rPr>
      <t xml:space="preserve">       </t>
    </r>
    <r>
      <rPr>
        <sz val="12"/>
        <color indexed="8"/>
        <rFont val="Cambria"/>
        <family val="1"/>
        <charset val="238"/>
      </rPr>
      <t>organizácia súťaží v rôznych športových aktivitách</t>
    </r>
  </si>
  <si>
    <r>
      <t>·</t>
    </r>
    <r>
      <rPr>
        <sz val="7"/>
        <color indexed="8"/>
        <rFont val="Times New Roman"/>
        <family val="1"/>
        <charset val="238"/>
      </rPr>
      <t xml:space="preserve">       </t>
    </r>
    <r>
      <rPr>
        <sz val="12"/>
        <color indexed="8"/>
        <rFont val="Cambria"/>
        <family val="1"/>
        <charset val="238"/>
      </rPr>
      <t>organizácia športových aktivít pre znevýhodnené skupiny obyvateľstva</t>
    </r>
  </si>
  <si>
    <r>
      <t>·</t>
    </r>
    <r>
      <rPr>
        <sz val="7"/>
        <color indexed="8"/>
        <rFont val="Times New Roman"/>
        <family val="1"/>
        <charset val="238"/>
      </rPr>
      <t xml:space="preserve">       </t>
    </r>
    <r>
      <rPr>
        <sz val="12"/>
        <color indexed="8"/>
        <rFont val="Cambria"/>
        <family val="1"/>
        <charset val="238"/>
      </rPr>
      <t>prezentácia nových a netradičných športov</t>
    </r>
  </si>
  <si>
    <r>
      <t>·</t>
    </r>
    <r>
      <rPr>
        <sz val="7"/>
        <color indexed="8"/>
        <rFont val="Times New Roman"/>
        <family val="1"/>
        <charset val="238"/>
      </rPr>
      <t xml:space="preserve">       </t>
    </r>
    <r>
      <rPr>
        <sz val="12"/>
        <color indexed="8"/>
        <rFont val="Cambria"/>
        <family val="1"/>
        <charset val="238"/>
      </rPr>
      <t>využitie turizmu s vysokou pridanou hodnotou v špecifických segmentoch (kultúrny a environmentálny, gastronomický, športový, kongresový, agroturizmus, kúpeľný / termálny, náboženský a pod. )</t>
    </r>
  </si>
  <si>
    <t>Vlastný príspevok</t>
  </si>
  <si>
    <t>Intenzita pomoci</t>
  </si>
  <si>
    <t>IČO</t>
  </si>
  <si>
    <t>Súpisné číslo</t>
  </si>
  <si>
    <t>Kraj</t>
  </si>
  <si>
    <t>Sídlo organizácie</t>
  </si>
  <si>
    <t>Krátke zhrnutie projektu v maďarskom jazyku</t>
  </si>
  <si>
    <t>Popis aktivity 1</t>
  </si>
  <si>
    <t>Výstupy aktivity 1</t>
  </si>
  <si>
    <t>Popis aktivity 2</t>
  </si>
  <si>
    <t>Popis aktivity 3</t>
  </si>
  <si>
    <t>Popis aktivity 4</t>
  </si>
  <si>
    <t>Výstupy aktivity 4</t>
  </si>
  <si>
    <t>Popis aktivity 5</t>
  </si>
  <si>
    <t>Výstupy aktivity 5</t>
  </si>
  <si>
    <t>Popis aktivity 6</t>
  </si>
  <si>
    <t>Výstupy aktivity 6</t>
  </si>
  <si>
    <t>roky</t>
  </si>
  <si>
    <t>Číslo aktivity</t>
  </si>
  <si>
    <t>1Q</t>
  </si>
  <si>
    <t>2Q</t>
  </si>
  <si>
    <t>3Q</t>
  </si>
  <si>
    <t>4Q</t>
  </si>
  <si>
    <t>Kategorie vydavkov</t>
  </si>
  <si>
    <t>Personálne výdavky</t>
  </si>
  <si>
    <t>Náklady na infraštruktúru a stavebné náklady</t>
  </si>
  <si>
    <t xml:space="preserve">Kancelárske a administratívne výdavky </t>
  </si>
  <si>
    <t>Účtovanie DPH</t>
  </si>
  <si>
    <t>Štatút DPH</t>
  </si>
  <si>
    <t>Pokiaľ ide o výdavky na projekt, príjemca si nemôže nárokovať vrátenie DPH - výdavky sú uvedené s DPH.</t>
  </si>
  <si>
    <t>Pokiaľ ide o výdavky na projekt, príjemca si môže nárokovať vrátenie DPH - výdavky sú uvedené bez DPH.</t>
  </si>
  <si>
    <t>Názov položky</t>
  </si>
  <si>
    <t>Počet jednotiek</t>
  </si>
  <si>
    <t>Jednotková cena</t>
  </si>
  <si>
    <t>Celkom</t>
  </si>
  <si>
    <t>Aktivity</t>
  </si>
  <si>
    <t>Medzisúčet</t>
  </si>
  <si>
    <t>Celkový rozpočet partnera</t>
  </si>
  <si>
    <t>Názov partnera</t>
  </si>
  <si>
    <t>Štáty</t>
  </si>
  <si>
    <t>Maďarsko</t>
  </si>
  <si>
    <t>Slovenská republika</t>
  </si>
  <si>
    <t>SK032 - Banskobystrický kraj</t>
  </si>
  <si>
    <t>SK042 - Košický kraj</t>
  </si>
  <si>
    <t>HU221 - Borsod-Abaúj-Zemplén megye</t>
  </si>
  <si>
    <t>HU311 - Heves megye</t>
  </si>
  <si>
    <t>HU312 - Nógrád megye</t>
  </si>
  <si>
    <t>SK010 - Bratislavský samosprávny kraj</t>
  </si>
  <si>
    <t>SK021 - Trnavský samosprávny kraj</t>
  </si>
  <si>
    <t>SK023 - Nitriansky samosprávny kraj</t>
  </si>
  <si>
    <t>HU101 - Budapest föváros</t>
  </si>
  <si>
    <t>HU102 - Pest megye</t>
  </si>
  <si>
    <t>Východný región</t>
  </si>
  <si>
    <t>Západný región</t>
  </si>
  <si>
    <t>HU103 - Komárom-Esztergom megye</t>
  </si>
  <si>
    <t>HU212 - Györ-Moson-Sopron megye</t>
  </si>
  <si>
    <t>4.1.4. Očakávané výstupy, výsledky (Čo očakávate od projektu?)</t>
  </si>
  <si>
    <t>4.2 Implementácia projektu</t>
  </si>
  <si>
    <t>4.2.1 Metodológia (Ako plánujete dosiahnuť vaše výsledky?)</t>
  </si>
  <si>
    <t>4.2.2 Inovatívny charakter projektu (Je vo vašom prístupe niečo inovatívne?)</t>
  </si>
  <si>
    <t>Výstupy aktivity 2</t>
  </si>
  <si>
    <t>Výstupy aktivity 3</t>
  </si>
  <si>
    <t>Súčet</t>
  </si>
  <si>
    <t>Indikatory PA1</t>
  </si>
  <si>
    <t>PS 05 - Počet žien zapojených do projektových aktivít, podujatí</t>
  </si>
  <si>
    <t>PS 10 - Počet vyvinutých systémov a služieb</t>
  </si>
  <si>
    <t>PS 12 - Počet zorganizovaných odborných podujatí</t>
  </si>
  <si>
    <t>PS 13 - Počet inštitúcií / organizácií zapojených do odborných podujatí</t>
  </si>
  <si>
    <t>PS 14 - Počet nových webstránok</t>
  </si>
  <si>
    <t>PS 15  - Počet článkov / mediálnych vstupov s cezhraničnou tématikou</t>
  </si>
  <si>
    <t>Indikatory PA4</t>
  </si>
  <si>
    <t>Kód</t>
  </si>
  <si>
    <t>Názov</t>
  </si>
  <si>
    <t>Merná jednotka</t>
  </si>
  <si>
    <t>Hodnota za projekt</t>
  </si>
  <si>
    <t>Počet inštitúcií / organizácií zapojených do odborných podujatí</t>
  </si>
  <si>
    <t>počet žien</t>
  </si>
  <si>
    <t>počet podujatí</t>
  </si>
  <si>
    <t xml:space="preserve">počet organizácií </t>
  </si>
  <si>
    <t>Miesto</t>
  </si>
  <si>
    <t>Dátum</t>
  </si>
  <si>
    <t>Podpis a pečiatka</t>
  </si>
  <si>
    <t>4.2.4 Risk management (Viete identifikovať riziká, ktoré môžu nastať počas 
implementácie projektu, alebo v rámci jeho udržateľnosti ?)</t>
  </si>
  <si>
    <t>4.2.3 Udržateľnosť výsledkov projektu (Ako dlho a akým spôsobom bude prebiehať po realizácii?)</t>
  </si>
  <si>
    <t>Zodpovedný</t>
  </si>
  <si>
    <t>Krátke zhrnutie projektu v anglickom jazyku</t>
  </si>
  <si>
    <t>Názov partnera malého projektu</t>
  </si>
  <si>
    <t>3.1 ÚDAJE O VEDÚCOM PRIJÍMATEĽOVI MALÉHO PROJEKTU</t>
  </si>
  <si>
    <t>3.2 ÚDAJE O PARTNEROVI MALÉHO PROJEKTU</t>
  </si>
  <si>
    <t>3.3 ÚDAJE O ĎALŠÍCH PARTNEROCH BEZ ROZPOČTU</t>
  </si>
  <si>
    <t>Partner 3 bez rozpočtu</t>
  </si>
  <si>
    <t>Partner 4 bez rozpočtu</t>
  </si>
  <si>
    <t>Kategória výdavkov 1 - Personálne výdavky</t>
  </si>
  <si>
    <t>Kategória výdavkov 2 - Cestovné náklady a náklady na ubytovanie</t>
  </si>
  <si>
    <t>Kategória výdavkov 3 - Výdavky na externých expertov a externé služby</t>
  </si>
  <si>
    <t>Kategória výdavkov 4 - Výdavky na vybavenie</t>
  </si>
  <si>
    <t>Kategória výdavkov 5 - Výdavky na infraštruktúru a stavebné práce</t>
  </si>
  <si>
    <t>Opis a zdôvodnenie personálnych výdavkov</t>
  </si>
  <si>
    <t>Opis a zdôvodnenie výdavkov na cestovné a ubytovanie</t>
  </si>
  <si>
    <t>Opis a zdôvodnenie výdavkov na externých expertov a externé služby</t>
  </si>
  <si>
    <t>Opis a zdôvodnenie výdavkov na vybavenie</t>
  </si>
  <si>
    <t>Opis a zdôvodnenie výdavkov na infraštruktúru a stavebné práce</t>
  </si>
  <si>
    <t>Kategória výdavkov 6 - Kancelárske a administratívne výdavky</t>
  </si>
  <si>
    <t>Opis a zdôvodnenie kancelárskych a administratívnych výdavkov</t>
  </si>
  <si>
    <t>PARTNER MALÉHO PROJEKTU</t>
  </si>
  <si>
    <t>VEDÚCI PRIJÍMATEĽ MALÉHO PROJEKTU</t>
  </si>
  <si>
    <t>PS01</t>
  </si>
  <si>
    <t>PS02</t>
  </si>
  <si>
    <t>PS03</t>
  </si>
  <si>
    <t>PS04</t>
  </si>
  <si>
    <t>PS05</t>
  </si>
  <si>
    <t>PS06</t>
  </si>
  <si>
    <t>PS07</t>
  </si>
  <si>
    <t>PS09</t>
  </si>
  <si>
    <t>PS10</t>
  </si>
  <si>
    <t>PS12</t>
  </si>
  <si>
    <t>PS13</t>
  </si>
  <si>
    <t>PS14</t>
  </si>
  <si>
    <t>PS15</t>
  </si>
  <si>
    <t>PS16</t>
  </si>
  <si>
    <t>m2/počet</t>
  </si>
  <si>
    <t>Veľkosť prírodného územia ovplyvnenej investíciou</t>
  </si>
  <si>
    <t>ha</t>
  </si>
  <si>
    <t>Počet vypracovaných dokumentov (stratégie, učebné plány, akčné plány, metodiky atď.)</t>
  </si>
  <si>
    <t>počet dokumentov</t>
  </si>
  <si>
    <t>Dĺžka cyklistických ciest</t>
  </si>
  <si>
    <t>km</t>
  </si>
  <si>
    <t>Počet žien zapojených do projektových aktivít</t>
  </si>
  <si>
    <t>Počet nových pracovných miest</t>
  </si>
  <si>
    <t>počet</t>
  </si>
  <si>
    <t>Počet trvalých pracovných miest</t>
  </si>
  <si>
    <t>Počet novo-vybudovaných infraštruktúr</t>
  </si>
  <si>
    <t>Počet vyvinutých systémov a služieb (monitorovanie, doprava atď.)</t>
  </si>
  <si>
    <t>Počet nových webových stránok</t>
  </si>
  <si>
    <t>Počet cezhraničných tematických článkov, mediálne vystúpenia</t>
  </si>
  <si>
    <t>Názov malého projektu</t>
  </si>
  <si>
    <t>Opis a zdôvodnenie príspevku projeku k napĺňaniu programovo špecifického ukazovateľa výsledku</t>
  </si>
  <si>
    <t>Počet / rok</t>
  </si>
  <si>
    <t>R110 - Celkový počet návštevníkov v danom regióne</t>
  </si>
  <si>
    <t>R410 - Úroveň cezhraničnej spolupráce</t>
  </si>
  <si>
    <t>PS08</t>
  </si>
  <si>
    <t>Úspora času cestovania vďaka investícii</t>
  </si>
  <si>
    <t>min</t>
  </si>
  <si>
    <t>Počet vypracovaných dokumentov týkajúcich sa investície (štúdie, analýzy, štúdie realizovateľnosti, technické plány atď.)</t>
  </si>
  <si>
    <t>PS 03 - Počet vypracovaných dokumentov</t>
  </si>
  <si>
    <t>Indikátor výsledku</t>
  </si>
  <si>
    <t>župy západ</t>
  </si>
  <si>
    <t>župy východ</t>
  </si>
  <si>
    <t>4.1.2 Opis východiskovej situácie (Aká je aktuálna situácia ?)</t>
  </si>
  <si>
    <t>4.1.3 Identifikácia cieľových skupín (Pre koho robíte projekt?)</t>
  </si>
  <si>
    <t>Počet organizovaných odborných podujatí (konferencia, workshop, seminár, študijná cesta, výmenný program atď., okrem schôdzí riadenia projektov)</t>
  </si>
  <si>
    <t>Svojím podpisom splnomocnený zástupca vedúceho prijímateľa malého projektu osvedčuje, že poskytnuté údaje a vyhlásenia sú úplné, správne a aktuálne, že ustanovenia príslušnej výzvy na predkladanie žiadosti a príručky pre žiadateľa boli rešpektované a že všetky údaje v žiadosti zodpovedajú pôvodným dokumentom.</t>
  </si>
  <si>
    <t xml:space="preserve">počet </t>
  </si>
  <si>
    <t>Progr.špecifický indikátor výstupu PA1</t>
  </si>
  <si>
    <t xml:space="preserve">CO09 - Zvýšenie počtu návštev na podporovaných miestach kultúrneho a národného dedičstva a atrakcií </t>
  </si>
  <si>
    <t>CO23 - Plocha podporovaných biotopov na dosiahnutie lepšieho stavu ochrany</t>
  </si>
  <si>
    <t>O411 - Počet vytvorených cezhraničných produktov a služieb</t>
  </si>
  <si>
    <t>O415 - Počet osôb zapojených do spolupráce</t>
  </si>
  <si>
    <t>O416 - Počet žien zapojených do spolupráce</t>
  </si>
  <si>
    <t>Progr.špecifický indikátor výstupu PA4</t>
  </si>
  <si>
    <t>O 417 - Počet účastníkov zo sociálne marginalizovaných skupín, vrátane Rómov</t>
  </si>
  <si>
    <t>Špecifické programové indikátory výstupu</t>
  </si>
  <si>
    <t xml:space="preserve">Špecifické projektové indikátory výstupu </t>
  </si>
  <si>
    <t>O11 -  Dĺžka zrekonštruovaných a novo vybudovaných „zelených ciest“</t>
  </si>
  <si>
    <t xml:space="preserve">Kód  </t>
  </si>
  <si>
    <t xml:space="preserve">Počet návštev za rok </t>
  </si>
  <si>
    <t>Hektár</t>
  </si>
  <si>
    <t>Počet</t>
  </si>
  <si>
    <t>Osoba</t>
  </si>
  <si>
    <t>O413 - Počet cezhraničných podujatí</t>
  </si>
  <si>
    <t xml:space="preserve">O414 - Počet dokumentov publikovaných alebo spracovaných v rámci FMP </t>
  </si>
  <si>
    <t xml:space="preserve">Cestovné náklady a náklady na ubytovanie </t>
  </si>
  <si>
    <t xml:space="preserve">Náklady na externých expertov a externé služby </t>
  </si>
  <si>
    <t xml:space="preserve">Výdavky na vybavenie </t>
  </si>
  <si>
    <t xml:space="preserve">Kategória výdavkov 2 - Kancelárske a administratívne výdavky </t>
  </si>
  <si>
    <t xml:space="preserve">Kategória výdavkov 3 - Cestovné náklady a náklady na ubytovanie </t>
  </si>
  <si>
    <t>Kategória výdavkov 4 - Výdavky na externých expertov a externé služby</t>
  </si>
  <si>
    <t xml:space="preserve">Kategória výdavkov 5 -  Výdavky na vybavenie </t>
  </si>
  <si>
    <t>Kategória výdavkov 6 - Výdavky na infraštruktúru a stavebné práce</t>
  </si>
  <si>
    <t xml:space="preserve">Opis a zdôvodnenie výdavkov na vybavenie </t>
  </si>
  <si>
    <t>Opis a zdôvodnenie výdavkov na na externých expertov a externé služby</t>
  </si>
  <si>
    <t xml:space="preserve">Opis a zdôvodnenie cestovných nákladov a nákladov na ubytovanie </t>
  </si>
  <si>
    <t>Veľkosť povrchu / kapacity ovplyvnenej investíciou</t>
  </si>
  <si>
    <t>Synergie so špecifickými opatreniami</t>
  </si>
  <si>
    <t xml:space="preserve">PO 1 – Príroda a kultúra  </t>
  </si>
  <si>
    <t>PO 4 – Podpora cezhraničnej spolupráce orgánov verejnej správy a osôb žijúcich v pohraničnej oblasti</t>
  </si>
  <si>
    <t>·  Projekt bude vytvárať environmentálne a kultúrne povedomie a rešpektovať a poskytovať pozitívne zážitky pre návštevníkov a hostiteľov.</t>
  </si>
  <si>
    <t>·  Projekt poskytuje priame výhody pre ochranu prírody a vytvára výhody pre miestnych obyvateľov a miestnu ekonomiku.</t>
  </si>
  <si>
    <t>·  Projekt bude navrhovať, vytvárať a prevádzkovať nízkoenergetické budovy alebo budovy s takmer nulovou spotrebou energie.</t>
  </si>
  <si>
    <t>·  Projekt bude prispievať k dostupnosti cezhraničného vzdelávania, sociálnych a iných verejných služieb.</t>
  </si>
  <si>
    <t>·  Projekt zlepší poskytovanie služieb v pohraničnej oblasti, posilní vzájomné porozumenie a dvojjazyčnosť.</t>
  </si>
  <si>
    <t>·  Projekt zabezpečí dostupnosť existujúcich služieb pre osoby s postihnutím</t>
  </si>
  <si>
    <t>HORIZONTÁLNE ZÁSADY</t>
  </si>
  <si>
    <t>Žiadosť o finančný príspevok pre malé projekty</t>
  </si>
  <si>
    <t>Špecifický programový ukazovateľ výsledku</t>
  </si>
  <si>
    <t>7. ROZPOČET VEDÚCEHO PRIJÍMATEĽA MALÉHO PROJEKTU</t>
  </si>
  <si>
    <t>6.PLÁN REALIZÁCIE</t>
  </si>
  <si>
    <t>8. ROZPOČET PARTNERA MALÉHO PROJEKTU</t>
  </si>
  <si>
    <t>9. FINANČNÝ PREHĽAD</t>
  </si>
  <si>
    <t>10. INDIKÁTORY</t>
  </si>
  <si>
    <t>11. VYHLÁSENIE</t>
  </si>
  <si>
    <t>4. POPIS PROJEKTU</t>
  </si>
  <si>
    <t>1. VŠEOBECNÉ ÚDAJE</t>
  </si>
  <si>
    <t>2. SUMÁR PROJEKTU</t>
  </si>
  <si>
    <t>3. IDENTIFIKAČNÉ ÚDAJE</t>
  </si>
  <si>
    <t>Názov Vedúceho prijímateľa malého projektu</t>
  </si>
  <si>
    <t xml:space="preserve">Vedúci prijímateľ prehlasuje že:                                                                                                                                 1.Investície negatívne ovplyvňujúce prírodu, faunu a flóru a biodiverzitu sú doplnené kompenzačnými opatreniami a zmierňovaním škôd;                                                                                                                                       2. Projekty zahrňujúce výstavbu a/alebo rekonštrukčné práce musia voliť architektonické riešenia, ktoré sú šetrné k podnebiu a nákladovo optimálne úrovne energetickej hospodárnosti podľa Nariadenia 2013/31/EU; 3. V prípade investícií do vodných tokov a/alebo infraštruktúry, projekty sú implementované v súlade s čl. 4 Nariadenia 2000/60/EC a musí byť rešpektovaný manažment povodia.   </t>
  </si>
  <si>
    <t>Meno a Priezvisko štatutára Vedúceho prijímateľa malého projektu</t>
  </si>
  <si>
    <t>Synergie s horizontálnym princípom trvaloudržateľný rozvoj.</t>
  </si>
  <si>
    <t>Synergie s horizontálnym princípom nediskriminácia a rovnosť príležitostí.</t>
  </si>
  <si>
    <t xml:space="preserve"> Synergie s horizontálnym princípom rovnosť mužov a žien.</t>
  </si>
  <si>
    <t xml:space="preserve">4.3 Kritéria partnerstva </t>
  </si>
  <si>
    <t>Spoločná príprava</t>
  </si>
  <si>
    <t xml:space="preserve">Spoločná implementácia </t>
  </si>
  <si>
    <t xml:space="preserve">Spoločné financovanie </t>
  </si>
  <si>
    <t>Spoločný personál</t>
  </si>
  <si>
    <t>áno/nie</t>
  </si>
  <si>
    <t>4.4 Cezhraničný dopad a vplyv</t>
  </si>
  <si>
    <t>4.4.1 Cezhraničný dopad (Aké sú benefity cezhraničnej spolupráce pre partnerov?)</t>
  </si>
  <si>
    <t xml:space="preserve">4.4.2 Nadväznosť projektu na realizované projekty financované v rámci Interreg V-A Slovenská republika – Maďarsko, resp. v rámci predchádzajúcich programov cezhraničnej spolupráce </t>
  </si>
  <si>
    <t>4.5 Synergia a komplementarita</t>
  </si>
  <si>
    <t>4.5.1 Synergie s makroregionálnymi stratégiami, politikami, programami a projektami 
(Ste v súlade s ďalšími rozvojovými cieľmi týchto politík?)</t>
  </si>
  <si>
    <t xml:space="preserve">4.5.2 Synergie s povinnými opatreniami </t>
  </si>
  <si>
    <t>4.5.3 Synergie s programovými špecifickými  opatreniami</t>
  </si>
  <si>
    <t xml:space="preserve">4.5.4 Synergie so špecifickými opatreniami pre prioritnú os. </t>
  </si>
  <si>
    <t>Vyberte relevantné kritériá:</t>
  </si>
  <si>
    <t xml:space="preserve">PO 1 Príroda: </t>
  </si>
  <si>
    <t xml:space="preserve">PO 1 Turizmus: </t>
  </si>
  <si>
    <t xml:space="preserve">PO 1 Kultúra: </t>
  </si>
  <si>
    <t xml:space="preserve">PO 1 Šport: </t>
  </si>
  <si>
    <t>PO 4</t>
  </si>
  <si>
    <r>
      <t>·</t>
    </r>
    <r>
      <rPr>
        <sz val="7"/>
        <color rgb="FF000000"/>
        <rFont val="Times New Roman"/>
        <family val="1"/>
        <charset val="238"/>
      </rPr>
      <t xml:space="preserve">         </t>
    </r>
    <r>
      <rPr>
        <sz val="12"/>
        <color rgb="FF000000"/>
        <rFont val="Calibri"/>
        <family val="2"/>
        <charset val="238"/>
        <scheme val="minor"/>
      </rPr>
      <t xml:space="preserve">vypracovanie stratégií, štúdií, prieskumov alebo plánov s významným cezhraničným dopadom, </t>
    </r>
  </si>
  <si>
    <r>
      <t>·</t>
    </r>
    <r>
      <rPr>
        <sz val="7"/>
        <color rgb="FF000000"/>
        <rFont val="Times New Roman"/>
        <family val="1"/>
        <charset val="238"/>
      </rPr>
      <t xml:space="preserve">         </t>
    </r>
    <r>
      <rPr>
        <sz val="12"/>
        <color rgb="FF000000"/>
        <rFont val="Calibri"/>
        <family val="2"/>
        <charset val="238"/>
        <scheme val="minor"/>
      </rPr>
      <t>tvorba spoločných odborných programov (výmenné programy v oblasti kultúry, vzdelávania, výskumu a pod.),</t>
    </r>
  </si>
  <si>
    <r>
      <t>·</t>
    </r>
    <r>
      <rPr>
        <sz val="7"/>
        <color rgb="FF000000"/>
        <rFont val="Times New Roman"/>
        <family val="1"/>
        <charset val="238"/>
      </rPr>
      <t xml:space="preserve">         </t>
    </r>
    <r>
      <rPr>
        <sz val="12"/>
        <color rgb="FF000000"/>
        <rFont val="Calibri"/>
        <family val="2"/>
        <charset val="238"/>
        <scheme val="minor"/>
      </rPr>
      <t>organizovanie podujatí medzi obcami / mestami za účelom vytvorenia spolupráce medzi mladými ľuďmi, resp. mladými zdravotne postihnutými ľuďmi,</t>
    </r>
  </si>
  <si>
    <r>
      <t>·</t>
    </r>
    <r>
      <rPr>
        <sz val="7"/>
        <color rgb="FF000000"/>
        <rFont val="Times New Roman"/>
        <family val="1"/>
        <charset val="238"/>
      </rPr>
      <t xml:space="preserve">         </t>
    </r>
    <r>
      <rPr>
        <sz val="12"/>
        <color rgb="FF000000"/>
        <rFont val="Calibri"/>
        <family val="2"/>
        <charset val="238"/>
        <scheme val="minor"/>
      </rPr>
      <t>organizovanie spoločných podujatí základných a stredných škôl,</t>
    </r>
  </si>
  <si>
    <r>
      <t>·</t>
    </r>
    <r>
      <rPr>
        <sz val="7"/>
        <color rgb="FF000000"/>
        <rFont val="Times New Roman"/>
        <family val="1"/>
        <charset val="238"/>
      </rPr>
      <t xml:space="preserve">         </t>
    </r>
    <r>
      <rPr>
        <sz val="12"/>
        <color rgb="FF000000"/>
        <rFont val="Calibri"/>
        <family val="2"/>
        <charset val="238"/>
        <scheme val="minor"/>
      </rPr>
      <t>vytvorenie komplexného bilingválneho workshopu pre bezpečné využívanie IKT nástrojov a kultúrnej hodnotovej mapy zapojených regiónov (napr. sada nástrojov, ktoré sú dvojjazyčné, IKT nástroje – kultúrne služby, archívy, výskum....)</t>
    </r>
  </si>
  <si>
    <r>
      <t>·</t>
    </r>
    <r>
      <rPr>
        <sz val="7"/>
        <color rgb="FF000000"/>
        <rFont val="Times New Roman"/>
        <family val="1"/>
        <charset val="238"/>
      </rPr>
      <t xml:space="preserve">         </t>
    </r>
    <r>
      <rPr>
        <sz val="12"/>
        <color rgb="FF000000"/>
        <rFont val="Calibri"/>
        <family val="2"/>
        <charset val="238"/>
        <scheme val="minor"/>
      </rPr>
      <t>školenia, výmena skúseností (napr. organizovanie tréningov, letných škôl, letných akadémií, súťaží),</t>
    </r>
  </si>
  <si>
    <r>
      <t>·</t>
    </r>
    <r>
      <rPr>
        <sz val="7"/>
        <color rgb="FF000000"/>
        <rFont val="Times New Roman"/>
        <family val="1"/>
        <charset val="238"/>
      </rPr>
      <t xml:space="preserve">         </t>
    </r>
    <r>
      <rPr>
        <sz val="12"/>
        <color rgb="FF000000"/>
        <rFont val="Calibri"/>
        <family val="2"/>
        <charset val="238"/>
        <scheme val="minor"/>
      </rPr>
      <t>vydávanie brožúr, kníh, DVD, krátkych filmov ...,</t>
    </r>
  </si>
  <si>
    <r>
      <t>·</t>
    </r>
    <r>
      <rPr>
        <sz val="7"/>
        <color rgb="FF000000"/>
        <rFont val="Times New Roman"/>
        <family val="1"/>
        <charset val="238"/>
      </rPr>
      <t xml:space="preserve">         </t>
    </r>
    <r>
      <rPr>
        <sz val="12"/>
        <color rgb="FF000000"/>
        <rFont val="Calibri"/>
        <family val="2"/>
        <charset val="238"/>
        <scheme val="minor"/>
      </rPr>
      <t>spoločné plánovanie a realizácia cezhraničných služieb poskytovaných orgánmi verejnej správy,</t>
    </r>
  </si>
  <si>
    <r>
      <t>·</t>
    </r>
    <r>
      <rPr>
        <sz val="7"/>
        <color rgb="FF000000"/>
        <rFont val="Times New Roman"/>
        <family val="1"/>
        <charset val="238"/>
      </rPr>
      <t xml:space="preserve">         </t>
    </r>
    <r>
      <rPr>
        <sz val="12"/>
        <color rgb="FF000000"/>
        <rFont val="Calibri"/>
        <family val="2"/>
        <charset val="238"/>
        <scheme val="minor"/>
      </rPr>
      <t>tvorba právnych nástrojov a IKT riešení zlepšujúcich poskytovanie cezhraničných služieb (posilnenie toku informácií, e-governance, m-governance a iné),</t>
    </r>
  </si>
  <si>
    <r>
      <t>·</t>
    </r>
    <r>
      <rPr>
        <sz val="7"/>
        <color rgb="FF000000"/>
        <rFont val="Times New Roman"/>
        <family val="1"/>
        <charset val="238"/>
      </rPr>
      <t xml:space="preserve">         </t>
    </r>
    <r>
      <rPr>
        <sz val="12"/>
        <color rgb="FF000000"/>
        <rFont val="Calibri"/>
        <family val="2"/>
        <charset val="238"/>
        <scheme val="minor"/>
      </rPr>
      <t xml:space="preserve">vytvorenie cezhraničných služieb v oblasti zdravotnej starostlivosti, školení a vzdelávania, sociálnej starostlivosti, bezpečnosti, administratívy (napr. poskytovanie dát) a pod., </t>
    </r>
  </si>
  <si>
    <r>
      <t>·</t>
    </r>
    <r>
      <rPr>
        <sz val="7"/>
        <color rgb="FF000000"/>
        <rFont val="Times New Roman"/>
        <family val="1"/>
        <charset val="238"/>
      </rPr>
      <t xml:space="preserve">         </t>
    </r>
    <r>
      <rPr>
        <sz val="12"/>
        <color rgb="FF000000"/>
        <rFont val="Calibri"/>
        <family val="2"/>
        <charset val="238"/>
        <scheme val="minor"/>
      </rPr>
      <t>spolupráca lokálnych médií (výmena informácií, spoločné tréningové programy, a pod.),</t>
    </r>
  </si>
  <si>
    <r>
      <t>·</t>
    </r>
    <r>
      <rPr>
        <sz val="7"/>
        <color rgb="FF000000"/>
        <rFont val="Times New Roman"/>
        <family val="1"/>
        <charset val="238"/>
      </rPr>
      <t xml:space="preserve">         </t>
    </r>
    <r>
      <rPr>
        <sz val="12"/>
        <color rgb="FF000000"/>
        <rFont val="Calibri"/>
        <family val="2"/>
        <charset val="238"/>
        <scheme val="minor"/>
      </rPr>
      <t>založenie cezhraničných médií,</t>
    </r>
  </si>
  <si>
    <r>
      <t>·</t>
    </r>
    <r>
      <rPr>
        <sz val="7"/>
        <color rgb="FF000000"/>
        <rFont val="Times New Roman"/>
        <family val="1"/>
        <charset val="238"/>
      </rPr>
      <t xml:space="preserve">         </t>
    </r>
    <r>
      <rPr>
        <sz val="12"/>
        <color rgb="FF000000"/>
        <rFont val="Calibri"/>
        <family val="2"/>
        <charset val="238"/>
        <scheme val="minor"/>
      </rPr>
      <t>tvorba a realizácia programov zameraných na marginalizované komunity</t>
    </r>
  </si>
  <si>
    <t>HU323 - Szabolcs-Szatmár-Bereg-megye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</si>
</sst>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t_-;\-* #,##0.00\ _F_t_-;_-* &quot;-&quot;??\ _F_t_-;_-@_-"/>
    <numFmt numFmtId="165" formatCode="#,##0.00\ [$EUR]"/>
    <numFmt numFmtId="166" formatCode="#,##0.00\ &quot;€&quot;"/>
  </numFmts>
  <fonts count="45" x14ac:knownFonts="1">
    <font>
      <sz val="11"/>
      <color theme="1"/>
      <name val="Calibri"/>
      <family val="2"/>
      <charset val="238"/>
      <scheme val="minor"/>
    </font>
    <font>
      <b/>
      <sz val="11"/>
      <color indexed="8"/>
      <name val="Calibri"/>
      <family val="2"/>
      <charset val="238"/>
    </font>
    <font>
      <sz val="11"/>
      <color indexed="8"/>
      <name val="Arial"/>
      <family val="2"/>
      <charset val="238"/>
    </font>
    <font>
      <sz val="10"/>
      <name val="Arial"/>
      <family val="2"/>
      <charset val="238"/>
    </font>
    <font>
      <b/>
      <sz val="8"/>
      <name val="Arial"/>
      <family val="2"/>
      <charset val="238"/>
    </font>
    <font>
      <i/>
      <sz val="8"/>
      <name val="Arial"/>
      <family val="2"/>
      <charset val="238"/>
    </font>
    <font>
      <sz val="10"/>
      <name val="Calibri"/>
      <family val="2"/>
      <charset val="238"/>
    </font>
    <font>
      <b/>
      <sz val="10"/>
      <color indexed="8"/>
      <name val="Calibri"/>
      <family val="2"/>
      <charset val="238"/>
    </font>
    <font>
      <b/>
      <i/>
      <sz val="12"/>
      <color indexed="8"/>
      <name val="Cambria"/>
      <family val="1"/>
      <charset val="238"/>
    </font>
    <font>
      <sz val="12"/>
      <color indexed="8"/>
      <name val="Symbol"/>
      <family val="1"/>
      <charset val="2"/>
    </font>
    <font>
      <sz val="7"/>
      <color indexed="8"/>
      <name val="Times New Roman"/>
      <family val="1"/>
      <charset val="238"/>
    </font>
    <font>
      <sz val="12"/>
      <color indexed="8"/>
      <name val="Cambria"/>
      <family val="1"/>
      <charset val="238"/>
    </font>
    <font>
      <sz val="8"/>
      <name val="Calibri"/>
      <family val="2"/>
      <charset val="238"/>
    </font>
    <font>
      <b/>
      <sz val="10"/>
      <color indexed="8"/>
      <name val="Calibri"/>
      <family val="2"/>
      <charset val="238"/>
    </font>
    <font>
      <b/>
      <sz val="18"/>
      <color indexed="56"/>
      <name val="Calibri"/>
      <family val="2"/>
      <charset val="238"/>
    </font>
    <font>
      <b/>
      <sz val="10"/>
      <color indexed="9"/>
      <name val="Calibri"/>
      <family val="2"/>
      <charset val="238"/>
    </font>
    <font>
      <b/>
      <sz val="10"/>
      <color indexed="8"/>
      <name val="Calibri"/>
      <family val="2"/>
      <charset val="238"/>
    </font>
    <font>
      <sz val="8"/>
      <color theme="1"/>
      <name val="Arial"/>
      <family val="2"/>
      <charset val="238"/>
    </font>
    <font>
      <b/>
      <sz val="10"/>
      <color theme="0"/>
      <name val="Calibri"/>
      <family val="2"/>
      <charset val="238"/>
    </font>
    <font>
      <b/>
      <sz val="10"/>
      <color theme="1"/>
      <name val="Calibri"/>
      <family val="2"/>
      <charset val="238"/>
    </font>
    <font>
      <b/>
      <sz val="9"/>
      <color theme="1"/>
      <name val="Arial"/>
      <family val="2"/>
      <charset val="238"/>
    </font>
    <font>
      <b/>
      <sz val="8"/>
      <color theme="1"/>
      <name val="Arial"/>
      <family val="2"/>
      <charset val="238"/>
    </font>
    <font>
      <sz val="11"/>
      <color theme="1"/>
      <name val="Arial"/>
      <family val="2"/>
      <charset val="238"/>
    </font>
    <font>
      <b/>
      <sz val="8"/>
      <color rgb="FFFF0000"/>
      <name val="Arial"/>
      <family val="2"/>
      <charset val="238"/>
    </font>
    <font>
      <b/>
      <sz val="11"/>
      <color theme="1"/>
      <name val="Calibri"/>
      <family val="2"/>
      <charset val="238"/>
      <scheme val="minor"/>
    </font>
    <font>
      <b/>
      <sz val="18"/>
      <color theme="3"/>
      <name val="Calibri"/>
      <family val="2"/>
      <charset val="238"/>
    </font>
    <font>
      <sz val="9"/>
      <color theme="1"/>
      <name val="Arial"/>
      <family val="2"/>
      <charset val="238"/>
    </font>
    <font>
      <b/>
      <sz val="11"/>
      <color theme="0"/>
      <name val="Calibri"/>
      <family val="2"/>
      <charset val="238"/>
      <scheme val="minor"/>
    </font>
    <font>
      <b/>
      <sz val="10"/>
      <color theme="0"/>
      <name val="Calibri"/>
      <family val="2"/>
      <charset val="238"/>
      <scheme val="minor"/>
    </font>
    <font>
      <sz val="11"/>
      <color rgb="FFFF0000"/>
      <name val="Calibri"/>
      <family val="2"/>
      <charset val="238"/>
      <scheme val="minor"/>
    </font>
    <font>
      <b/>
      <sz val="11"/>
      <color rgb="FFFF0000"/>
      <name val="Calibri"/>
      <family val="2"/>
      <charset val="238"/>
      <scheme val="minor"/>
    </font>
    <font>
      <b/>
      <sz val="12"/>
      <color rgb="FFFF0000"/>
      <name val="Calibri"/>
      <family val="2"/>
      <charset val="238"/>
      <scheme val="minor"/>
    </font>
    <font>
      <sz val="12"/>
      <color rgb="FFFF0000"/>
      <name val="Calibri"/>
      <family val="2"/>
      <charset val="238"/>
      <scheme val="minor"/>
    </font>
    <font>
      <b/>
      <sz val="10"/>
      <color rgb="FFFF0000"/>
      <name val="Calibri"/>
      <family val="2"/>
      <charset val="238"/>
    </font>
    <font>
      <b/>
      <sz val="10"/>
      <name val="Calibri"/>
      <family val="2"/>
      <charset val="238"/>
    </font>
    <font>
      <sz val="11"/>
      <color theme="0"/>
      <name val="Calibri"/>
      <family val="2"/>
      <charset val="238"/>
      <scheme val="minor"/>
    </font>
    <font>
      <b/>
      <sz val="12"/>
      <color theme="0"/>
      <name val="Calibri"/>
      <family val="2"/>
      <charset val="238"/>
      <scheme val="minor"/>
    </font>
    <font>
      <sz val="10"/>
      <color theme="1"/>
      <name val="Calibri"/>
      <family val="2"/>
      <charset val="238"/>
      <scheme val="minor"/>
    </font>
    <font>
      <sz val="11"/>
      <color theme="1"/>
      <name val="Calibri"/>
      <family val="2"/>
      <charset val="238"/>
      <scheme val="minor"/>
    </font>
    <font>
      <sz val="10"/>
      <color theme="1"/>
      <name val="Calibri"/>
      <family val="2"/>
      <charset val="238"/>
    </font>
    <font>
      <sz val="11"/>
      <name val="Calibri"/>
      <family val="2"/>
      <charset val="238"/>
      <scheme val="minor"/>
    </font>
    <font>
      <b/>
      <sz val="12"/>
      <color indexed="8"/>
      <name val="Calibri"/>
      <family val="2"/>
      <charset val="238"/>
      <scheme val="minor"/>
    </font>
    <font>
      <sz val="12"/>
      <color rgb="FF000000"/>
      <name val="Symbol"/>
      <family val="1"/>
      <charset val="2"/>
    </font>
    <font>
      <sz val="7"/>
      <color rgb="FF000000"/>
      <name val="Times New Roman"/>
      <family val="1"/>
      <charset val="238"/>
    </font>
    <font>
      <sz val="12"/>
      <color rgb="FF000000"/>
      <name val="Calibri"/>
      <family val="2"/>
      <charset val="238"/>
      <scheme val="minor"/>
    </font>
  </fonts>
  <fills count="16">
    <fill>
      <patternFill patternType="none"/>
    </fill>
    <fill>
      <patternFill patternType="gray125"/>
    </fill>
    <fill>
      <patternFill patternType="solid">
        <fgColor indexed="5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E17D"/>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77111117893"/>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theme="1"/>
      </left>
      <right style="medium">
        <color theme="1"/>
      </right>
      <top style="medium">
        <color theme="1"/>
      </top>
      <bottom style="medium">
        <color theme="1"/>
      </bottom>
      <diagonal/>
    </border>
    <border>
      <left/>
      <right/>
      <top style="thick">
        <color theme="3" tint="0.59996337778862885"/>
      </top>
      <bottom style="thick">
        <color theme="3" tint="0.59996337778862885"/>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indexed="64"/>
      </left>
      <right/>
      <top style="medium">
        <color theme="1"/>
      </top>
      <bottom/>
      <diagonal/>
    </border>
    <border>
      <left/>
      <right/>
      <top style="medium">
        <color theme="1"/>
      </top>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indexed="64"/>
      </top>
      <bottom style="medium">
        <color indexed="64"/>
      </bottom>
      <diagonal/>
    </border>
    <border>
      <left/>
      <right style="medium">
        <color indexed="64"/>
      </right>
      <top style="medium">
        <color theme="1"/>
      </top>
      <bottom/>
      <diagonal/>
    </border>
    <border>
      <left style="medium">
        <color theme="1"/>
      </left>
      <right/>
      <top style="medium">
        <color indexed="64"/>
      </top>
      <bottom/>
      <diagonal/>
    </border>
    <border>
      <left style="medium">
        <color theme="1"/>
      </left>
      <right/>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indexed="64"/>
      </bottom>
      <diagonal/>
    </border>
    <border>
      <left/>
      <right/>
      <top style="medium">
        <color indexed="64"/>
      </top>
      <bottom style="medium">
        <color theme="1"/>
      </bottom>
      <diagonal/>
    </border>
    <border>
      <left style="medium">
        <color theme="1"/>
      </left>
      <right/>
      <top style="medium">
        <color indexed="64"/>
      </top>
      <bottom style="medium">
        <color theme="1"/>
      </bottom>
      <diagonal/>
    </border>
  </borders>
  <cellStyleXfs count="29">
    <xf numFmtId="0" fontId="0" fillId="0" borderId="0"/>
    <xf numFmtId="0" fontId="24" fillId="0" borderId="0" applyNumberFormat="0" applyFill="0" applyBorder="0" applyAlignment="0" applyProtection="0"/>
    <xf numFmtId="165" fontId="4" fillId="0" borderId="1">
      <alignment horizontal="right" vertical="center"/>
    </xf>
    <xf numFmtId="0" fontId="5" fillId="0" borderId="1">
      <alignment horizontal="left" vertical="center"/>
    </xf>
    <xf numFmtId="0" fontId="17" fillId="0" borderId="2">
      <alignment horizontal="center" vertical="center"/>
    </xf>
    <xf numFmtId="164" fontId="2" fillId="0" borderId="0" applyFont="0" applyFill="0" applyBorder="0" applyAlignment="0" applyProtection="0"/>
    <xf numFmtId="14" fontId="6" fillId="3" borderId="3">
      <alignment horizontal="left" vertical="center" wrapText="1"/>
    </xf>
    <xf numFmtId="0" fontId="17" fillId="4" borderId="4">
      <alignment horizontal="left" vertical="center"/>
    </xf>
    <xf numFmtId="2" fontId="6" fillId="6" borderId="3">
      <alignment horizontal="left" vertical="center" wrapText="1"/>
    </xf>
    <xf numFmtId="0" fontId="6" fillId="6" borderId="3">
      <alignment horizontal="left" vertical="center" wrapText="1"/>
      <protection locked="0"/>
    </xf>
    <xf numFmtId="164" fontId="4" fillId="4" borderId="1">
      <alignment horizontal="right" vertical="center" wrapText="1"/>
    </xf>
    <xf numFmtId="166" fontId="6" fillId="5" borderId="3">
      <alignment horizontal="center" vertical="center" wrapText="1"/>
    </xf>
    <xf numFmtId="0" fontId="6" fillId="6" borderId="3">
      <alignment horizontal="left" vertical="top" wrapText="1"/>
      <protection locked="0"/>
    </xf>
    <xf numFmtId="166" fontId="6" fillId="6" borderId="3">
      <alignment horizontal="left" vertical="top" wrapText="1"/>
      <protection locked="0"/>
    </xf>
    <xf numFmtId="0" fontId="6" fillId="6" borderId="3">
      <alignment horizontal="left" vertical="top" wrapText="1"/>
      <protection locked="0"/>
    </xf>
    <xf numFmtId="0" fontId="18" fillId="7" borderId="3">
      <alignment vertical="center"/>
    </xf>
    <xf numFmtId="0" fontId="19" fillId="8" borderId="16">
      <alignment horizontal="left" vertical="center" wrapText="1"/>
    </xf>
    <xf numFmtId="0" fontId="20" fillId="9" borderId="4">
      <alignment vertical="center"/>
    </xf>
    <xf numFmtId="0" fontId="21" fillId="9" borderId="4">
      <alignment horizontal="left" vertical="center"/>
    </xf>
    <xf numFmtId="0" fontId="21" fillId="4" borderId="4">
      <alignment horizontal="left" vertical="center"/>
    </xf>
    <xf numFmtId="0" fontId="21" fillId="0" borderId="4">
      <alignment horizontal="center" vertical="center"/>
    </xf>
    <xf numFmtId="0" fontId="22" fillId="0" borderId="0">
      <alignment vertical="center"/>
    </xf>
    <xf numFmtId="10" fontId="6" fillId="5" borderId="3">
      <alignment horizontal="center" vertical="center" wrapText="1"/>
    </xf>
    <xf numFmtId="9" fontId="2" fillId="0" borderId="0" applyFont="0" applyFill="0" applyBorder="0" applyAlignment="0" applyProtection="0"/>
    <xf numFmtId="1" fontId="23" fillId="10" borderId="3">
      <alignment horizontal="right" vertical="center" wrapText="1"/>
      <protection locked="0"/>
    </xf>
    <xf numFmtId="0" fontId="3" fillId="11" borderId="1">
      <alignment horizontal="center" vertical="center" wrapText="1"/>
    </xf>
    <xf numFmtId="0" fontId="3" fillId="10" borderId="1">
      <alignment horizontal="left" vertical="center" wrapText="1"/>
      <protection locked="0"/>
    </xf>
    <xf numFmtId="0" fontId="25" fillId="0" borderId="17" applyNumberFormat="0" applyFill="0" applyProtection="0">
      <alignment horizontal="center" vertical="center" wrapText="1"/>
    </xf>
    <xf numFmtId="0" fontId="26" fillId="3" borderId="18">
      <alignment horizontal="left" vertical="center" wrapText="1"/>
    </xf>
  </cellStyleXfs>
  <cellXfs count="261">
    <xf numFmtId="0" fontId="0" fillId="0" borderId="0" xfId="0"/>
    <xf numFmtId="0" fontId="6" fillId="6" borderId="12" xfId="12" applyBorder="1" applyAlignment="1" applyProtection="1">
      <alignment horizontal="left" vertical="top" wrapText="1"/>
      <protection locked="0"/>
    </xf>
    <xf numFmtId="0" fontId="1" fillId="0" borderId="0" xfId="0" applyFont="1"/>
    <xf numFmtId="0" fontId="8" fillId="0" borderId="0" xfId="0" applyFont="1" applyAlignment="1">
      <alignment horizontal="justify"/>
    </xf>
    <xf numFmtId="0" fontId="9" fillId="0" borderId="0" xfId="0" applyFont="1" applyAlignment="1">
      <alignment horizontal="justify"/>
    </xf>
    <xf numFmtId="0" fontId="0" fillId="0" borderId="0" xfId="0" applyAlignment="1">
      <alignment horizontal="left" indent="1"/>
    </xf>
    <xf numFmtId="0" fontId="0" fillId="0" borderId="0" xfId="0" applyAlignment="1">
      <alignment horizontal="left"/>
    </xf>
    <xf numFmtId="0" fontId="0" fillId="0" borderId="0" xfId="0" applyFont="1"/>
    <xf numFmtId="0" fontId="29" fillId="0" borderId="0" xfId="0" applyFont="1"/>
    <xf numFmtId="0" fontId="30" fillId="0" borderId="0" xfId="0" applyFont="1"/>
    <xf numFmtId="0" fontId="31" fillId="0" borderId="0" xfId="0" applyFont="1" applyAlignment="1">
      <alignment vertical="center"/>
    </xf>
    <xf numFmtId="0" fontId="32" fillId="0" borderId="0" xfId="0" applyFont="1" applyAlignment="1">
      <alignment horizontal="justify" vertical="center"/>
    </xf>
    <xf numFmtId="0" fontId="32" fillId="0" borderId="0" xfId="0" applyFont="1"/>
    <xf numFmtId="0" fontId="41" fillId="0" borderId="0" xfId="0" applyFont="1" applyAlignment="1">
      <alignment horizontal="justify"/>
    </xf>
    <xf numFmtId="0" fontId="42" fillId="0" borderId="0" xfId="0" applyFont="1" applyAlignment="1">
      <alignment horizontal="justify" vertical="center"/>
    </xf>
    <xf numFmtId="0" fontId="44" fillId="0" borderId="0" xfId="0" applyFont="1" applyAlignment="1">
      <alignment horizontal="justify" vertical="center"/>
    </xf>
    <xf numFmtId="0" fontId="0" fillId="0" borderId="0" xfId="0"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24" fillId="0" borderId="0" xfId="1" applyProtection="1">
      <protection locked="0"/>
    </xf>
    <xf numFmtId="0" fontId="28" fillId="12" borderId="7" xfId="0" applyFont="1" applyFill="1" applyBorder="1" applyProtection="1">
      <protection locked="0"/>
    </xf>
    <xf numFmtId="0" fontId="36" fillId="12" borderId="7" xfId="0" applyFont="1" applyFill="1" applyBorder="1" applyProtection="1">
      <protection locked="0"/>
    </xf>
    <xf numFmtId="0" fontId="37" fillId="0" borderId="0" xfId="0" applyFont="1" applyProtection="1">
      <protection locked="0"/>
    </xf>
    <xf numFmtId="166" fontId="6" fillId="5" borderId="0" xfId="11" applyBorder="1" applyProtection="1">
      <alignment horizontal="center" vertical="center" wrapText="1"/>
      <protection locked="0"/>
    </xf>
    <xf numFmtId="0" fontId="35" fillId="0" borderId="0" xfId="0" applyFont="1" applyProtection="1">
      <protection locked="0"/>
    </xf>
    <xf numFmtId="0" fontId="33" fillId="6" borderId="3" xfId="15" applyFont="1" applyFill="1" applyBorder="1" applyAlignment="1" applyProtection="1">
      <alignment horizontal="center" vertical="center" wrapText="1"/>
      <protection locked="0"/>
    </xf>
    <xf numFmtId="0" fontId="19" fillId="8" borderId="3" xfId="16" applyBorder="1" applyAlignment="1" applyProtection="1">
      <alignment horizontal="left" vertical="center" wrapText="1"/>
      <protection locked="0"/>
    </xf>
    <xf numFmtId="0" fontId="0" fillId="0" borderId="9" xfId="0" applyBorder="1" applyAlignment="1" applyProtection="1">
      <protection locked="0"/>
    </xf>
    <xf numFmtId="0" fontId="6" fillId="6" borderId="0" xfId="12" applyFill="1" applyBorder="1" applyProtection="1">
      <alignment horizontal="left" vertical="top" wrapText="1"/>
      <protection locked="0"/>
    </xf>
    <xf numFmtId="0" fontId="29" fillId="6" borderId="0" xfId="0" applyFont="1" applyFill="1" applyProtection="1">
      <protection locked="0"/>
    </xf>
    <xf numFmtId="0" fontId="40" fillId="0" borderId="0" xfId="0" applyFont="1" applyProtection="1">
      <protection locked="0"/>
    </xf>
    <xf numFmtId="0" fontId="6" fillId="6" borderId="3" xfId="14" applyProtection="1">
      <alignment horizontal="left" vertical="top" wrapText="1"/>
      <protection locked="0"/>
    </xf>
    <xf numFmtId="0" fontId="6" fillId="6" borderId="5" xfId="9" applyBorder="1" applyAlignment="1" applyProtection="1">
      <alignment vertical="center" wrapText="1"/>
      <protection locked="0"/>
    </xf>
    <xf numFmtId="0" fontId="1" fillId="0" borderId="0" xfId="0" applyFont="1" applyBorder="1" applyProtection="1">
      <protection locked="0"/>
    </xf>
    <xf numFmtId="0" fontId="18" fillId="7" borderId="5" xfId="15" applyBorder="1" applyAlignment="1" applyProtection="1">
      <alignment vertical="center"/>
      <protection locked="0"/>
    </xf>
    <xf numFmtId="0" fontId="6" fillId="6" borderId="8" xfId="12" applyBorder="1" applyProtection="1">
      <alignment horizontal="left" vertical="top" wrapText="1"/>
      <protection locked="0"/>
    </xf>
    <xf numFmtId="0" fontId="6" fillId="6" borderId="9" xfId="12" applyBorder="1" applyProtection="1">
      <alignment horizontal="left" vertical="top" wrapText="1"/>
      <protection locked="0"/>
    </xf>
    <xf numFmtId="0" fontId="6" fillId="6" borderId="10" xfId="12" applyBorder="1" applyProtection="1">
      <alignment horizontal="left" vertical="top" wrapText="1"/>
      <protection locked="0"/>
    </xf>
    <xf numFmtId="0" fontId="19" fillId="8" borderId="16" xfId="16" applyProtection="1">
      <alignment horizontal="left" vertical="center" wrapText="1"/>
      <protection locked="0"/>
    </xf>
    <xf numFmtId="0" fontId="6" fillId="6" borderId="3" xfId="12" applyProtection="1">
      <alignment horizontal="left" vertical="top" wrapText="1"/>
      <protection locked="0"/>
    </xf>
    <xf numFmtId="166" fontId="6" fillId="5" borderId="3" xfId="11" applyProtection="1">
      <alignment horizontal="center" vertical="center" wrapText="1"/>
      <protection locked="0"/>
    </xf>
    <xf numFmtId="2" fontId="6" fillId="6" borderId="3" xfId="8" applyProtection="1">
      <alignment horizontal="left" vertical="center" wrapText="1"/>
      <protection locked="0"/>
    </xf>
    <xf numFmtId="0" fontId="6" fillId="13" borderId="0" xfId="12" applyFont="1" applyFill="1" applyBorder="1" applyProtection="1">
      <alignment horizontal="left" vertical="top" wrapText="1"/>
      <protection locked="0"/>
    </xf>
    <xf numFmtId="0" fontId="0" fillId="0" borderId="0" xfId="0" applyAlignment="1" applyProtection="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xf numFmtId="2" fontId="6" fillId="6" borderId="5" xfId="8" applyBorder="1" applyProtection="1">
      <alignment horizontal="left" vertical="center" wrapText="1"/>
      <protection locked="0"/>
    </xf>
    <xf numFmtId="2" fontId="6" fillId="6" borderId="7" xfId="8" applyBorder="1" applyProtection="1">
      <alignment horizontal="left" vertical="center" wrapText="1"/>
      <protection locked="0"/>
    </xf>
    <xf numFmtId="2" fontId="6" fillId="6" borderId="6" xfId="8" applyBorder="1" applyProtection="1">
      <alignment horizontal="left" vertical="center" wrapText="1"/>
      <protection locked="0"/>
    </xf>
    <xf numFmtId="166" fontId="6" fillId="5" borderId="3" xfId="11" applyProtection="1">
      <alignment horizontal="center" vertical="center" wrapText="1"/>
    </xf>
    <xf numFmtId="0" fontId="19" fillId="8" borderId="24" xfId="16" applyBorder="1" applyProtection="1">
      <alignment horizontal="left" vertical="center" wrapText="1"/>
      <protection locked="0"/>
    </xf>
    <xf numFmtId="0" fontId="19" fillId="8" borderId="25" xfId="16" applyBorder="1" applyProtection="1">
      <alignment horizontal="left" vertical="center" wrapText="1"/>
      <protection locked="0"/>
    </xf>
    <xf numFmtId="0" fontId="19" fillId="8" borderId="26" xfId="16" applyBorder="1" applyProtection="1">
      <alignment horizontal="left" vertical="center" wrapText="1"/>
      <protection locked="0"/>
    </xf>
    <xf numFmtId="1" fontId="23" fillId="10" borderId="21" xfId="24" applyBorder="1" applyProtection="1">
      <alignment horizontal="right" vertical="center" wrapText="1"/>
    </xf>
    <xf numFmtId="1" fontId="23" fillId="10" borderId="22" xfId="24" applyBorder="1" applyProtection="1">
      <alignment horizontal="right" vertical="center" wrapText="1"/>
    </xf>
    <xf numFmtId="1" fontId="23" fillId="10" borderId="23" xfId="24" applyBorder="1" applyProtection="1">
      <alignment horizontal="right" vertical="center" wrapText="1"/>
    </xf>
    <xf numFmtId="0" fontId="6" fillId="6" borderId="12" xfId="12" applyBorder="1" applyProtection="1">
      <alignment horizontal="left" vertical="top" wrapText="1"/>
      <protection locked="0"/>
    </xf>
    <xf numFmtId="0" fontId="6" fillId="6" borderId="13" xfId="12" applyBorder="1" applyProtection="1">
      <alignment horizontal="left" vertical="top" wrapText="1"/>
      <protection locked="0"/>
    </xf>
    <xf numFmtId="0" fontId="6" fillId="6" borderId="14" xfId="12" applyBorder="1" applyProtection="1">
      <alignment horizontal="left" vertical="top" wrapText="1"/>
      <protection locked="0"/>
    </xf>
    <xf numFmtId="0" fontId="6" fillId="6" borderId="11" xfId="12" applyBorder="1" applyProtection="1">
      <alignment horizontal="left" vertical="top" wrapText="1"/>
      <protection locked="0"/>
    </xf>
    <xf numFmtId="0" fontId="6" fillId="6" borderId="0" xfId="12" applyBorder="1" applyProtection="1">
      <alignment horizontal="left" vertical="top" wrapText="1"/>
      <protection locked="0"/>
    </xf>
    <xf numFmtId="0" fontId="6" fillId="6" borderId="15" xfId="12" applyBorder="1" applyProtection="1">
      <alignment horizontal="left" vertical="top" wrapText="1"/>
      <protection locked="0"/>
    </xf>
    <xf numFmtId="0" fontId="6" fillId="6" borderId="8" xfId="12" applyBorder="1" applyProtection="1">
      <alignment horizontal="left" vertical="top" wrapText="1"/>
      <protection locked="0"/>
    </xf>
    <xf numFmtId="0" fontId="6" fillId="6" borderId="9" xfId="12" applyBorder="1" applyProtection="1">
      <alignment horizontal="left" vertical="top" wrapText="1"/>
      <protection locked="0"/>
    </xf>
    <xf numFmtId="0" fontId="6" fillId="6" borderId="10" xfId="12" applyBorder="1" applyProtection="1">
      <alignment horizontal="left" vertical="top" wrapText="1"/>
      <protection locked="0"/>
    </xf>
    <xf numFmtId="0" fontId="6" fillId="6" borderId="5" xfId="12" applyBorder="1" applyProtection="1">
      <alignment horizontal="left" vertical="top" wrapText="1"/>
      <protection locked="0"/>
    </xf>
    <xf numFmtId="0" fontId="6" fillId="6" borderId="6" xfId="12" applyBorder="1" applyProtection="1">
      <alignment horizontal="left" vertical="top" wrapText="1"/>
      <protection locked="0"/>
    </xf>
    <xf numFmtId="0" fontId="18" fillId="7" borderId="5" xfId="15" applyBorder="1" applyProtection="1">
      <alignment vertical="center"/>
      <protection locked="0"/>
    </xf>
    <xf numFmtId="0" fontId="18" fillId="7" borderId="7" xfId="15" applyBorder="1" applyProtection="1">
      <alignment vertical="center"/>
      <protection locked="0"/>
    </xf>
    <xf numFmtId="0" fontId="18" fillId="7" borderId="6" xfId="15" applyBorder="1" applyProtection="1">
      <alignment vertical="center"/>
      <protection locked="0"/>
    </xf>
    <xf numFmtId="0" fontId="19" fillId="8" borderId="16" xfId="16" applyProtection="1">
      <alignment horizontal="left" vertical="center" wrapText="1"/>
      <protection locked="0"/>
    </xf>
    <xf numFmtId="0" fontId="6" fillId="6" borderId="3" xfId="12" applyProtection="1">
      <alignment horizontal="left" vertical="top" wrapText="1"/>
      <protection locked="0"/>
    </xf>
    <xf numFmtId="0" fontId="7" fillId="8" borderId="24" xfId="16" applyFont="1" applyBorder="1" applyProtection="1">
      <alignment horizontal="left" vertical="center" wrapText="1"/>
      <protection locked="0"/>
    </xf>
    <xf numFmtId="0" fontId="7" fillId="8" borderId="25" xfId="16" applyFont="1" applyBorder="1" applyProtection="1">
      <alignment horizontal="left" vertical="center" wrapText="1"/>
      <protection locked="0"/>
    </xf>
    <xf numFmtId="0" fontId="7" fillId="8" borderId="26" xfId="16" applyFont="1" applyBorder="1" applyProtection="1">
      <alignment horizontal="left" vertical="center" wrapText="1"/>
      <protection locked="0"/>
    </xf>
    <xf numFmtId="0" fontId="19" fillId="8" borderId="36" xfId="16" applyBorder="1" applyProtection="1">
      <alignment horizontal="left" vertical="center" wrapText="1"/>
      <protection locked="0"/>
    </xf>
    <xf numFmtId="0" fontId="19" fillId="8" borderId="37" xfId="16" applyBorder="1" applyProtection="1">
      <alignment horizontal="left" vertical="center" wrapText="1"/>
      <protection locked="0"/>
    </xf>
    <xf numFmtId="0" fontId="6" fillId="6" borderId="19" xfId="12" applyBorder="1" applyAlignment="1" applyProtection="1">
      <alignment horizontal="center" vertical="top" wrapText="1"/>
      <protection locked="0"/>
    </xf>
    <xf numFmtId="0" fontId="6" fillId="6" borderId="20" xfId="12" applyBorder="1" applyAlignment="1" applyProtection="1">
      <alignment horizontal="center" vertical="top" wrapText="1"/>
      <protection locked="0"/>
    </xf>
    <xf numFmtId="0" fontId="6" fillId="6" borderId="28" xfId="12" applyBorder="1" applyAlignment="1" applyProtection="1">
      <alignment horizontal="center" vertical="top" wrapText="1"/>
      <protection locked="0"/>
    </xf>
    <xf numFmtId="0" fontId="6" fillId="6" borderId="11" xfId="12" applyBorder="1" applyAlignment="1" applyProtection="1">
      <alignment horizontal="center" vertical="top" wrapText="1"/>
      <protection locked="0"/>
    </xf>
    <xf numFmtId="0" fontId="6" fillId="6" borderId="0" xfId="12" applyBorder="1" applyAlignment="1" applyProtection="1">
      <alignment horizontal="center" vertical="top" wrapText="1"/>
      <protection locked="0"/>
    </xf>
    <xf numFmtId="0" fontId="6" fillId="6" borderId="15" xfId="12" applyBorder="1" applyAlignment="1" applyProtection="1">
      <alignment horizontal="center" vertical="top" wrapText="1"/>
      <protection locked="0"/>
    </xf>
    <xf numFmtId="0" fontId="6" fillId="6" borderId="8" xfId="12" applyBorder="1" applyAlignment="1" applyProtection="1">
      <alignment horizontal="center" vertical="top" wrapText="1"/>
      <protection locked="0"/>
    </xf>
    <xf numFmtId="0" fontId="6" fillId="6" borderId="9" xfId="12" applyBorder="1" applyAlignment="1" applyProtection="1">
      <alignment horizontal="center" vertical="top" wrapText="1"/>
      <protection locked="0"/>
    </xf>
    <xf numFmtId="0" fontId="6" fillId="6" borderId="10" xfId="12" applyBorder="1" applyAlignment="1" applyProtection="1">
      <alignment horizontal="center" vertical="top" wrapText="1"/>
      <protection locked="0"/>
    </xf>
    <xf numFmtId="0" fontId="18" fillId="15" borderId="24" xfId="16" applyFont="1" applyFill="1" applyBorder="1" applyProtection="1">
      <alignment horizontal="left" vertical="center" wrapText="1"/>
      <protection locked="0"/>
    </xf>
    <xf numFmtId="0" fontId="18" fillId="15" borderId="25" xfId="16" applyFont="1" applyFill="1" applyBorder="1" applyProtection="1">
      <alignment horizontal="left" vertical="center" wrapText="1"/>
      <protection locked="0"/>
    </xf>
    <xf numFmtId="0" fontId="18" fillId="15" borderId="26" xfId="16" applyFont="1" applyFill="1" applyBorder="1" applyProtection="1">
      <alignment horizontal="left" vertical="center" wrapText="1"/>
      <protection locked="0"/>
    </xf>
    <xf numFmtId="1" fontId="23" fillId="10" borderId="3" xfId="24" applyProtection="1">
      <alignment horizontal="right" vertical="center" wrapText="1"/>
    </xf>
    <xf numFmtId="0" fontId="7" fillId="8" borderId="31" xfId="16" applyFont="1" applyBorder="1" applyProtection="1">
      <alignment horizontal="left" vertical="center" wrapText="1"/>
      <protection locked="0"/>
    </xf>
    <xf numFmtId="0" fontId="7" fillId="8" borderId="20" xfId="16" applyFont="1" applyBorder="1" applyProtection="1">
      <alignment horizontal="left" vertical="center" wrapText="1"/>
      <protection locked="0"/>
    </xf>
    <xf numFmtId="0" fontId="7" fillId="8" borderId="32" xfId="16" applyFont="1" applyBorder="1" applyProtection="1">
      <alignment horizontal="left" vertical="center" wrapText="1"/>
      <protection locked="0"/>
    </xf>
    <xf numFmtId="0" fontId="7" fillId="8" borderId="33" xfId="16" applyFont="1" applyBorder="1" applyProtection="1">
      <alignment horizontal="left" vertical="center" wrapText="1"/>
      <protection locked="0"/>
    </xf>
    <xf numFmtId="0" fontId="7" fillId="8" borderId="34" xfId="16" applyFont="1" applyBorder="1" applyProtection="1">
      <alignment horizontal="left" vertical="center" wrapText="1"/>
      <protection locked="0"/>
    </xf>
    <xf numFmtId="0" fontId="7" fillId="8" borderId="35" xfId="16" applyFont="1" applyBorder="1" applyProtection="1">
      <alignment horizontal="left" vertical="center" wrapText="1"/>
      <protection locked="0"/>
    </xf>
    <xf numFmtId="0" fontId="6" fillId="6" borderId="29" xfId="12" applyBorder="1" applyProtection="1">
      <alignment horizontal="left" vertical="top" wrapText="1"/>
      <protection locked="0"/>
    </xf>
    <xf numFmtId="0" fontId="6" fillId="6" borderId="30" xfId="12" applyBorder="1" applyProtection="1">
      <alignment horizontal="left" vertical="top" wrapText="1"/>
      <protection locked="0"/>
    </xf>
    <xf numFmtId="49" fontId="6" fillId="6" borderId="3" xfId="12" applyNumberFormat="1" applyProtection="1">
      <alignment horizontal="left" vertical="top" wrapText="1"/>
      <protection locked="0"/>
    </xf>
    <xf numFmtId="0" fontId="6" fillId="6" borderId="3" xfId="9" applyProtection="1">
      <alignment horizontal="left" vertical="center" wrapText="1"/>
      <protection locked="0"/>
    </xf>
    <xf numFmtId="0" fontId="16" fillId="8" borderId="16" xfId="16" applyFont="1" applyProtection="1">
      <alignment horizontal="left" vertical="center" wrapText="1"/>
      <protection locked="0"/>
    </xf>
    <xf numFmtId="2" fontId="6" fillId="6" borderId="3" xfId="8" applyProtection="1">
      <alignment horizontal="left" vertical="center" wrapText="1"/>
      <protection locked="0"/>
    </xf>
    <xf numFmtId="0" fontId="13" fillId="8" borderId="24" xfId="16" applyFont="1" applyBorder="1" applyProtection="1">
      <alignment horizontal="left" vertical="center" wrapText="1"/>
      <protection locked="0"/>
    </xf>
    <xf numFmtId="0" fontId="13" fillId="8" borderId="25" xfId="16" applyFont="1" applyBorder="1" applyProtection="1">
      <alignment horizontal="left" vertical="center" wrapText="1"/>
      <protection locked="0"/>
    </xf>
    <xf numFmtId="0" fontId="13" fillId="8" borderId="26" xfId="16" applyFont="1" applyBorder="1" applyProtection="1">
      <alignment horizontal="left" vertical="center" wrapText="1"/>
      <protection locked="0"/>
    </xf>
    <xf numFmtId="0" fontId="6" fillId="6" borderId="19" xfId="9" applyBorder="1" applyAlignment="1" applyProtection="1">
      <alignment horizontal="left" vertical="top" wrapText="1"/>
      <protection locked="0"/>
    </xf>
    <xf numFmtId="0" fontId="6" fillId="6" borderId="20" xfId="9" applyBorder="1" applyAlignment="1" applyProtection="1">
      <alignment horizontal="left" vertical="top" wrapText="1"/>
      <protection locked="0"/>
    </xf>
    <xf numFmtId="0" fontId="6" fillId="6" borderId="11" xfId="9" applyBorder="1" applyAlignment="1" applyProtection="1">
      <alignment horizontal="left" vertical="top" wrapText="1"/>
      <protection locked="0"/>
    </xf>
    <xf numFmtId="0" fontId="6" fillId="6" borderId="0" xfId="9" applyBorder="1" applyAlignment="1" applyProtection="1">
      <alignment horizontal="left" vertical="top" wrapText="1"/>
      <protection locked="0"/>
    </xf>
    <xf numFmtId="0" fontId="6" fillId="6" borderId="8" xfId="9" applyBorder="1" applyAlignment="1" applyProtection="1">
      <alignment horizontal="left" vertical="top" wrapText="1"/>
      <protection locked="0"/>
    </xf>
    <xf numFmtId="0" fontId="6" fillId="6" borderId="9" xfId="9" applyBorder="1" applyAlignment="1" applyProtection="1">
      <alignment horizontal="left" vertical="top" wrapText="1"/>
      <protection locked="0"/>
    </xf>
    <xf numFmtId="0" fontId="34" fillId="8" borderId="24" xfId="16" applyFont="1" applyBorder="1" applyProtection="1">
      <alignment horizontal="left" vertical="center" wrapText="1"/>
      <protection locked="0"/>
    </xf>
    <xf numFmtId="0" fontId="34" fillId="8" borderId="25" xfId="16" applyFont="1" applyBorder="1" applyProtection="1">
      <alignment horizontal="left" vertical="center" wrapText="1"/>
      <protection locked="0"/>
    </xf>
    <xf numFmtId="0" fontId="34" fillId="8" borderId="26" xfId="16" applyFont="1" applyBorder="1" applyProtection="1">
      <alignment horizontal="left" vertical="center" wrapText="1"/>
      <protection locked="0"/>
    </xf>
    <xf numFmtId="0" fontId="34" fillId="8" borderId="31" xfId="16" applyFont="1" applyBorder="1" applyProtection="1">
      <alignment horizontal="left" vertical="center" wrapText="1"/>
      <protection locked="0"/>
    </xf>
    <xf numFmtId="0" fontId="34" fillId="8" borderId="20" xfId="16" applyFont="1" applyBorder="1" applyProtection="1">
      <alignment horizontal="left" vertical="center" wrapText="1"/>
      <protection locked="0"/>
    </xf>
    <xf numFmtId="0" fontId="34" fillId="8" borderId="32" xfId="16" applyFont="1" applyBorder="1" applyProtection="1">
      <alignment horizontal="left" vertical="center" wrapText="1"/>
      <protection locked="0"/>
    </xf>
    <xf numFmtId="0" fontId="6" fillId="13" borderId="12" xfId="12" applyFont="1" applyFill="1" applyBorder="1" applyProtection="1">
      <alignment horizontal="left" vertical="top" wrapText="1"/>
      <protection locked="0"/>
    </xf>
    <xf numFmtId="0" fontId="6" fillId="13" borderId="13" xfId="12" applyFont="1" applyFill="1" applyBorder="1" applyProtection="1">
      <alignment horizontal="left" vertical="top" wrapText="1"/>
      <protection locked="0"/>
    </xf>
    <xf numFmtId="0" fontId="6" fillId="13" borderId="14" xfId="12" applyFont="1" applyFill="1" applyBorder="1" applyProtection="1">
      <alignment horizontal="left" vertical="top" wrapText="1"/>
      <protection locked="0"/>
    </xf>
    <xf numFmtId="0" fontId="6" fillId="13" borderId="11" xfId="12" applyFont="1" applyFill="1" applyBorder="1" applyProtection="1">
      <alignment horizontal="left" vertical="top" wrapText="1"/>
      <protection locked="0"/>
    </xf>
    <xf numFmtId="0" fontId="6" fillId="13" borderId="0" xfId="12" applyFont="1" applyFill="1" applyBorder="1" applyProtection="1">
      <alignment horizontal="left" vertical="top" wrapText="1"/>
      <protection locked="0"/>
    </xf>
    <xf numFmtId="0" fontId="6" fillId="13" borderId="15" xfId="12" applyFont="1" applyFill="1" applyBorder="1" applyProtection="1">
      <alignment horizontal="left" vertical="top" wrapText="1"/>
      <protection locked="0"/>
    </xf>
    <xf numFmtId="0" fontId="6" fillId="13" borderId="8" xfId="12" applyFont="1" applyFill="1" applyBorder="1" applyProtection="1">
      <alignment horizontal="left" vertical="top" wrapText="1"/>
      <protection locked="0"/>
    </xf>
    <xf numFmtId="0" fontId="6" fillId="13" borderId="9" xfId="12" applyFont="1" applyFill="1" applyBorder="1" applyProtection="1">
      <alignment horizontal="left" vertical="top" wrapText="1"/>
      <protection locked="0"/>
    </xf>
    <xf numFmtId="0" fontId="6" fillId="13" borderId="10" xfId="12" applyFont="1" applyFill="1" applyBorder="1" applyProtection="1">
      <alignment horizontal="left" vertical="top" wrapText="1"/>
      <protection locked="0"/>
    </xf>
    <xf numFmtId="0" fontId="34" fillId="14" borderId="5" xfId="15" applyFont="1" applyFill="1" applyBorder="1" applyProtection="1">
      <alignment vertical="center"/>
      <protection locked="0"/>
    </xf>
    <xf numFmtId="0" fontId="34" fillId="14" borderId="7" xfId="15" applyFont="1" applyFill="1" applyBorder="1" applyProtection="1">
      <alignment vertical="center"/>
      <protection locked="0"/>
    </xf>
    <xf numFmtId="0" fontId="34" fillId="14" borderId="6" xfId="15" applyFont="1" applyFill="1" applyBorder="1" applyProtection="1">
      <alignment vertical="center"/>
      <protection locked="0"/>
    </xf>
    <xf numFmtId="0" fontId="18" fillId="7" borderId="5" xfId="15" applyBorder="1" applyAlignment="1" applyProtection="1">
      <alignment vertical="center" wrapText="1"/>
      <protection locked="0"/>
    </xf>
    <xf numFmtId="0" fontId="18" fillId="7" borderId="7" xfId="15" applyBorder="1" applyAlignment="1" applyProtection="1">
      <alignment vertical="center" wrapText="1"/>
      <protection locked="0"/>
    </xf>
    <xf numFmtId="0" fontId="18" fillId="7" borderId="6" xfId="15" applyBorder="1" applyAlignment="1" applyProtection="1">
      <alignment vertical="center" wrapText="1"/>
      <protection locked="0"/>
    </xf>
    <xf numFmtId="0" fontId="19" fillId="8" borderId="39" xfId="16" applyFont="1" applyBorder="1" applyAlignment="1" applyProtection="1">
      <alignment horizontal="left" vertical="center" wrapText="1"/>
      <protection locked="0"/>
    </xf>
    <xf numFmtId="0" fontId="38" fillId="0" borderId="38" xfId="0" applyFont="1" applyBorder="1" applyAlignment="1" applyProtection="1">
      <alignment horizontal="left" vertical="center" wrapText="1"/>
      <protection locked="0"/>
    </xf>
    <xf numFmtId="0" fontId="19" fillId="8" borderId="24" xfId="16"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18" fillId="7" borderId="3" xfId="15" applyProtection="1">
      <alignment vertical="center"/>
      <protection locked="0"/>
    </xf>
    <xf numFmtId="0" fontId="7" fillId="8" borderId="16" xfId="16" applyFont="1" applyProtection="1">
      <alignment horizontal="left" vertical="center" wrapText="1"/>
      <protection locked="0"/>
    </xf>
    <xf numFmtId="0" fontId="6" fillId="6" borderId="19" xfId="12" applyBorder="1" applyProtection="1">
      <alignment horizontal="left" vertical="top" wrapText="1"/>
      <protection locked="0"/>
    </xf>
    <xf numFmtId="0" fontId="6" fillId="6" borderId="20" xfId="12" applyBorder="1" applyProtection="1">
      <alignment horizontal="left" vertical="top" wrapText="1"/>
      <protection locked="0"/>
    </xf>
    <xf numFmtId="0" fontId="6" fillId="6" borderId="28" xfId="12" applyBorder="1" applyProtection="1">
      <alignment horizontal="left" vertical="top" wrapText="1"/>
      <protection locked="0"/>
    </xf>
    <xf numFmtId="166" fontId="6" fillId="5" borderId="3" xfId="11" applyProtection="1">
      <alignment horizontal="center" vertical="center" wrapText="1"/>
      <protection locked="0"/>
    </xf>
    <xf numFmtId="0" fontId="6" fillId="5" borderId="3" xfId="11" applyNumberFormat="1" applyProtection="1">
      <alignment horizontal="center" vertical="center" wrapText="1"/>
      <protection locked="0"/>
    </xf>
    <xf numFmtId="0" fontId="6" fillId="5" borderId="5" xfId="11" applyNumberFormat="1" applyBorder="1" applyProtection="1">
      <alignment horizontal="center" vertical="center" wrapText="1"/>
      <protection locked="0"/>
    </xf>
    <xf numFmtId="0" fontId="6" fillId="2" borderId="3" xfId="12" applyFill="1" applyProtection="1">
      <alignment horizontal="left" vertical="top" wrapText="1"/>
      <protection locked="0"/>
    </xf>
    <xf numFmtId="166" fontId="6" fillId="5" borderId="3" xfId="11" applyAlignment="1" applyProtection="1">
      <alignment horizontal="left" vertical="center" wrapText="1"/>
      <protection locked="0"/>
    </xf>
    <xf numFmtId="166" fontId="6" fillId="5" borderId="5" xfId="11" applyBorder="1" applyAlignment="1" applyProtection="1">
      <alignment horizontal="left" vertical="center" wrapText="1"/>
      <protection locked="0"/>
    </xf>
    <xf numFmtId="0" fontId="0" fillId="0" borderId="20" xfId="0" applyBorder="1" applyAlignment="1" applyProtection="1">
      <protection locked="0"/>
    </xf>
    <xf numFmtId="0" fontId="0" fillId="0" borderId="0" xfId="0" applyAlignment="1" applyProtection="1">
      <protection locked="0"/>
    </xf>
    <xf numFmtId="2" fontId="6" fillId="6" borderId="21" xfId="8" applyBorder="1" applyProtection="1">
      <alignment horizontal="left" vertical="center" wrapText="1"/>
    </xf>
    <xf numFmtId="2" fontId="6" fillId="6" borderId="22" xfId="8" applyBorder="1" applyProtection="1">
      <alignment horizontal="left" vertical="center" wrapText="1"/>
    </xf>
    <xf numFmtId="2" fontId="6" fillId="6" borderId="23" xfId="8" applyBorder="1" applyProtection="1">
      <alignment horizontal="left" vertical="center" wrapText="1"/>
    </xf>
    <xf numFmtId="2" fontId="6" fillId="6" borderId="3" xfId="8" applyProtection="1">
      <alignment horizontal="left" vertical="center" wrapText="1"/>
    </xf>
    <xf numFmtId="2" fontId="6" fillId="6" borderId="19" xfId="8" applyBorder="1" applyProtection="1">
      <alignment horizontal="left" vertical="center" wrapText="1"/>
      <protection locked="0"/>
    </xf>
    <xf numFmtId="2" fontId="6" fillId="6" borderId="20" xfId="8" applyBorder="1" applyProtection="1">
      <alignment horizontal="left" vertical="center" wrapText="1"/>
      <protection locked="0"/>
    </xf>
    <xf numFmtId="2" fontId="6" fillId="6" borderId="28" xfId="8" applyBorder="1" applyProtection="1">
      <alignment horizontal="left" vertical="center" wrapText="1"/>
      <protection locked="0"/>
    </xf>
    <xf numFmtId="2" fontId="6" fillId="6" borderId="8" xfId="8" applyBorder="1" applyProtection="1">
      <alignment horizontal="left" vertical="center" wrapText="1"/>
      <protection locked="0"/>
    </xf>
    <xf numFmtId="2" fontId="6" fillId="6" borderId="9" xfId="8" applyBorder="1" applyProtection="1">
      <alignment horizontal="left" vertical="center" wrapText="1"/>
      <protection locked="0"/>
    </xf>
    <xf numFmtId="2" fontId="6" fillId="6" borderId="10" xfId="8" applyBorder="1" applyProtection="1">
      <alignment horizontal="left" vertical="center" wrapText="1"/>
      <protection locked="0"/>
    </xf>
    <xf numFmtId="10" fontId="6" fillId="5" borderId="27" xfId="22" applyBorder="1" applyProtection="1">
      <alignment horizontal="center" vertical="center" wrapText="1"/>
    </xf>
    <xf numFmtId="10" fontId="6" fillId="5" borderId="7" xfId="22" applyBorder="1" applyProtection="1">
      <alignment horizontal="center" vertical="center" wrapText="1"/>
    </xf>
    <xf numFmtId="10" fontId="6" fillId="5" borderId="6" xfId="22" applyBorder="1" applyProtection="1">
      <alignment horizontal="center" vertical="center" wrapText="1"/>
    </xf>
    <xf numFmtId="14" fontId="6" fillId="6" borderId="21" xfId="12" applyNumberFormat="1" applyBorder="1" applyProtection="1">
      <alignment horizontal="left" vertical="top" wrapText="1"/>
      <protection locked="0"/>
    </xf>
    <xf numFmtId="14" fontId="6" fillId="6" borderId="22" xfId="12" applyNumberFormat="1" applyBorder="1" applyProtection="1">
      <alignment horizontal="left" vertical="top" wrapText="1"/>
      <protection locked="0"/>
    </xf>
    <xf numFmtId="14" fontId="6" fillId="6" borderId="23" xfId="12" applyNumberFormat="1" applyBorder="1" applyProtection="1">
      <alignment horizontal="left" vertical="top" wrapText="1"/>
      <protection locked="0"/>
    </xf>
    <xf numFmtId="0" fontId="18" fillId="7" borderId="3" xfId="15" applyAlignment="1" applyProtection="1">
      <alignment horizontal="left" vertical="center"/>
      <protection locked="0"/>
    </xf>
    <xf numFmtId="0" fontId="0" fillId="0" borderId="0" xfId="0" applyAlignment="1" applyProtection="1">
      <alignment horizontal="center"/>
      <protection locked="0"/>
    </xf>
    <xf numFmtId="2" fontId="6" fillId="6" borderId="19" xfId="8" applyBorder="1" applyProtection="1">
      <alignment horizontal="left" vertical="center" wrapText="1"/>
    </xf>
    <xf numFmtId="2" fontId="6" fillId="6" borderId="20" xfId="8" applyBorder="1" applyProtection="1">
      <alignment horizontal="left" vertical="center" wrapText="1"/>
    </xf>
    <xf numFmtId="2" fontId="6" fillId="6" borderId="28" xfId="8" applyBorder="1" applyProtection="1">
      <alignment horizontal="left" vertical="center" wrapText="1"/>
    </xf>
    <xf numFmtId="2" fontId="6" fillId="6" borderId="8" xfId="8" applyBorder="1" applyProtection="1">
      <alignment horizontal="left" vertical="center" wrapText="1"/>
    </xf>
    <xf numFmtId="2" fontId="6" fillId="6" borderId="9" xfId="8" applyBorder="1" applyProtection="1">
      <alignment horizontal="left" vertical="center" wrapText="1"/>
    </xf>
    <xf numFmtId="2" fontId="6" fillId="6" borderId="10" xfId="8" applyBorder="1" applyProtection="1">
      <alignment horizontal="left" vertical="center" wrapText="1"/>
    </xf>
    <xf numFmtId="0" fontId="14" fillId="0" borderId="17" xfId="27" applyFont="1" applyProtection="1">
      <alignment horizontal="center" vertical="center" wrapText="1"/>
      <protection locked="0"/>
    </xf>
    <xf numFmtId="0" fontId="25" fillId="0" borderId="17" xfId="27" applyProtection="1">
      <alignment horizontal="center" vertical="center" wrapText="1"/>
      <protection locked="0"/>
    </xf>
    <xf numFmtId="0" fontId="6" fillId="0" borderId="12" xfId="12" applyFill="1" applyBorder="1" applyProtection="1">
      <alignment horizontal="left" vertical="top" wrapText="1"/>
      <protection locked="0"/>
    </xf>
    <xf numFmtId="0" fontId="6" fillId="0" borderId="13" xfId="12" applyFill="1" applyBorder="1" applyProtection="1">
      <alignment horizontal="left" vertical="top" wrapText="1"/>
      <protection locked="0"/>
    </xf>
    <xf numFmtId="0" fontId="6" fillId="0" borderId="14" xfId="12" applyFill="1" applyBorder="1" applyProtection="1">
      <alignment horizontal="left" vertical="top" wrapText="1"/>
      <protection locked="0"/>
    </xf>
    <xf numFmtId="0" fontId="6" fillId="0" borderId="11" xfId="12" applyFill="1" applyBorder="1" applyProtection="1">
      <alignment horizontal="left" vertical="top" wrapText="1"/>
      <protection locked="0"/>
    </xf>
    <xf numFmtId="0" fontId="6" fillId="0" borderId="0" xfId="12" applyFill="1" applyBorder="1" applyProtection="1">
      <alignment horizontal="left" vertical="top" wrapText="1"/>
      <protection locked="0"/>
    </xf>
    <xf numFmtId="0" fontId="6" fillId="0" borderId="15" xfId="12" applyFill="1" applyBorder="1" applyProtection="1">
      <alignment horizontal="left" vertical="top" wrapText="1"/>
      <protection locked="0"/>
    </xf>
    <xf numFmtId="0" fontId="6" fillId="0" borderId="8" xfId="12" applyFill="1" applyBorder="1" applyProtection="1">
      <alignment horizontal="left" vertical="top" wrapText="1"/>
      <protection locked="0"/>
    </xf>
    <xf numFmtId="0" fontId="6" fillId="0" borderId="9" xfId="12" applyFill="1" applyBorder="1" applyProtection="1">
      <alignment horizontal="left" vertical="top" wrapText="1"/>
      <protection locked="0"/>
    </xf>
    <xf numFmtId="0" fontId="6" fillId="0" borderId="10" xfId="12" applyFill="1" applyBorder="1" applyProtection="1">
      <alignment horizontal="left" vertical="top" wrapText="1"/>
      <protection locked="0"/>
    </xf>
    <xf numFmtId="166" fontId="6" fillId="5" borderId="27" xfId="11" applyBorder="1" applyProtection="1">
      <alignment horizontal="center" vertical="center" wrapText="1"/>
    </xf>
    <xf numFmtId="166" fontId="6" fillId="5" borderId="7" xfId="11" applyBorder="1" applyProtection="1">
      <alignment horizontal="center" vertical="center" wrapText="1"/>
    </xf>
    <xf numFmtId="166" fontId="6" fillId="5" borderId="6" xfId="11" applyBorder="1" applyProtection="1">
      <alignment horizontal="center" vertical="center" wrapText="1"/>
    </xf>
    <xf numFmtId="0" fontId="6" fillId="6" borderId="19" xfId="9" applyBorder="1" applyAlignment="1" applyProtection="1">
      <alignment horizontal="center" vertical="center" wrapText="1"/>
      <protection locked="0"/>
    </xf>
    <xf numFmtId="0" fontId="6" fillId="6" borderId="20" xfId="9" applyBorder="1" applyAlignment="1" applyProtection="1">
      <alignment horizontal="center" vertical="center" wrapText="1"/>
      <protection locked="0"/>
    </xf>
    <xf numFmtId="0" fontId="6" fillId="6" borderId="11" xfId="9" applyBorder="1" applyAlignment="1" applyProtection="1">
      <alignment horizontal="center" vertical="center" wrapText="1"/>
      <protection locked="0"/>
    </xf>
    <xf numFmtId="0" fontId="6" fillId="6" borderId="0" xfId="9" applyBorder="1" applyAlignment="1" applyProtection="1">
      <alignment horizontal="center" vertical="center" wrapText="1"/>
      <protection locked="0"/>
    </xf>
    <xf numFmtId="0" fontId="6" fillId="6" borderId="8" xfId="9" applyBorder="1" applyAlignment="1" applyProtection="1">
      <alignment horizontal="center" vertical="center" wrapText="1"/>
      <protection locked="0"/>
    </xf>
    <xf numFmtId="0" fontId="6" fillId="6" borderId="9" xfId="9" applyBorder="1" applyAlignment="1" applyProtection="1">
      <alignment horizontal="center" vertical="center" wrapText="1"/>
      <protection locked="0"/>
    </xf>
    <xf numFmtId="0" fontId="6" fillId="6" borderId="21" xfId="12" applyBorder="1" applyProtection="1">
      <alignment horizontal="left" vertical="top" wrapText="1"/>
      <protection locked="0"/>
    </xf>
    <xf numFmtId="0" fontId="6" fillId="6" borderId="22" xfId="12" applyBorder="1" applyProtection="1">
      <alignment horizontal="left" vertical="top" wrapText="1"/>
      <protection locked="0"/>
    </xf>
    <xf numFmtId="0" fontId="6" fillId="6" borderId="23" xfId="12" applyBorder="1" applyProtection="1">
      <alignment horizontal="left" vertical="top" wrapText="1"/>
      <protection locked="0"/>
    </xf>
    <xf numFmtId="0" fontId="6" fillId="6" borderId="12" xfId="9" applyBorder="1" applyAlignment="1" applyProtection="1">
      <alignment horizontal="center" vertical="center" wrapText="1"/>
      <protection locked="0"/>
    </xf>
    <xf numFmtId="0" fontId="6" fillId="6" borderId="13" xfId="9" applyBorder="1" applyAlignment="1" applyProtection="1">
      <alignment horizontal="center" vertical="center" wrapText="1"/>
      <protection locked="0"/>
    </xf>
    <xf numFmtId="0" fontId="6" fillId="6" borderId="14" xfId="9" applyBorder="1" applyAlignment="1" applyProtection="1">
      <alignment horizontal="center" vertical="center" wrapText="1"/>
      <protection locked="0"/>
    </xf>
    <xf numFmtId="0" fontId="6" fillId="6" borderId="15" xfId="9" applyBorder="1" applyAlignment="1" applyProtection="1">
      <alignment horizontal="center" vertical="center" wrapText="1"/>
      <protection locked="0"/>
    </xf>
    <xf numFmtId="0" fontId="6" fillId="6" borderId="10" xfId="9" applyBorder="1" applyAlignment="1" applyProtection="1">
      <alignment horizontal="center" vertical="center" wrapText="1"/>
      <protection locked="0"/>
    </xf>
    <xf numFmtId="0" fontId="18" fillId="7" borderId="12" xfId="15" applyBorder="1" applyAlignment="1" applyProtection="1">
      <alignment vertical="center" wrapText="1"/>
      <protection locked="0"/>
    </xf>
    <xf numFmtId="0" fontId="18" fillId="7" borderId="13" xfId="15" applyBorder="1" applyAlignment="1" applyProtection="1">
      <alignment vertical="center" wrapText="1"/>
      <protection locked="0"/>
    </xf>
    <xf numFmtId="0" fontId="18" fillId="7" borderId="14" xfId="15" applyBorder="1" applyAlignment="1" applyProtection="1">
      <alignment vertical="center" wrapText="1"/>
      <protection locked="0"/>
    </xf>
    <xf numFmtId="0" fontId="18" fillId="7" borderId="11" xfId="15" applyBorder="1" applyAlignment="1" applyProtection="1">
      <alignment vertical="center" wrapText="1"/>
      <protection locked="0"/>
    </xf>
    <xf numFmtId="0" fontId="18" fillId="7" borderId="0" xfId="15" applyBorder="1" applyAlignment="1" applyProtection="1">
      <alignment vertical="center" wrapText="1"/>
      <protection locked="0"/>
    </xf>
    <xf numFmtId="0" fontId="18" fillId="7" borderId="15" xfId="15" applyBorder="1" applyAlignment="1" applyProtection="1">
      <alignment vertical="center" wrapText="1"/>
      <protection locked="0"/>
    </xf>
    <xf numFmtId="0" fontId="18" fillId="7" borderId="8" xfId="15" applyBorder="1" applyAlignment="1" applyProtection="1">
      <alignment vertical="center" wrapText="1"/>
      <protection locked="0"/>
    </xf>
    <xf numFmtId="0" fontId="18" fillId="7" borderId="9" xfId="15" applyBorder="1" applyAlignment="1" applyProtection="1">
      <alignment vertical="center" wrapText="1"/>
      <protection locked="0"/>
    </xf>
    <xf numFmtId="0" fontId="18" fillId="7" borderId="10" xfId="15" applyBorder="1" applyAlignment="1" applyProtection="1">
      <alignment vertical="center" wrapText="1"/>
      <protection locked="0"/>
    </xf>
    <xf numFmtId="0" fontId="6" fillId="6" borderId="28" xfId="9" applyBorder="1" applyAlignment="1" applyProtection="1">
      <alignment horizontal="center" vertical="center" wrapText="1"/>
      <protection locked="0"/>
    </xf>
    <xf numFmtId="0" fontId="18" fillId="7" borderId="5" xfId="15" applyBorder="1" applyAlignment="1" applyProtection="1">
      <alignment horizontal="left" vertical="center"/>
      <protection locked="0"/>
    </xf>
    <xf numFmtId="0" fontId="18" fillId="7" borderId="7" xfId="15" applyBorder="1" applyAlignment="1" applyProtection="1">
      <alignment horizontal="left" vertical="center"/>
      <protection locked="0"/>
    </xf>
    <xf numFmtId="0" fontId="18" fillId="7" borderId="6" xfId="15" applyBorder="1" applyAlignment="1" applyProtection="1">
      <alignment horizontal="left" vertical="center"/>
      <protection locked="0"/>
    </xf>
    <xf numFmtId="2" fontId="6" fillId="6" borderId="5" xfId="8" applyBorder="1" applyAlignment="1" applyProtection="1">
      <alignment horizontal="center" vertical="center" wrapText="1"/>
      <protection locked="0"/>
    </xf>
    <xf numFmtId="2" fontId="6" fillId="6" borderId="7" xfId="8" applyBorder="1" applyAlignment="1" applyProtection="1">
      <alignment horizontal="center" vertical="center" wrapText="1"/>
      <protection locked="0"/>
    </xf>
    <xf numFmtId="2" fontId="6" fillId="6" borderId="6" xfId="8" applyBorder="1" applyAlignment="1" applyProtection="1">
      <alignment horizontal="center" vertical="center" wrapText="1"/>
      <protection locked="0"/>
    </xf>
    <xf numFmtId="0" fontId="28" fillId="12" borderId="7" xfId="0" applyFont="1" applyFill="1" applyBorder="1" applyAlignment="1" applyProtection="1">
      <alignment horizontal="left"/>
      <protection locked="0"/>
    </xf>
    <xf numFmtId="0" fontId="24" fillId="0" borderId="7" xfId="0" applyFont="1" applyBorder="1" applyAlignment="1" applyProtection="1">
      <alignment horizontal="left"/>
      <protection locked="0"/>
    </xf>
    <xf numFmtId="0" fontId="18" fillId="7" borderId="7" xfId="15" applyBorder="1" applyAlignment="1" applyProtection="1">
      <alignment horizontal="center" vertical="center"/>
      <protection locked="0"/>
    </xf>
    <xf numFmtId="0" fontId="18" fillId="7" borderId="6" xfId="15" applyBorder="1" applyAlignment="1" applyProtection="1">
      <alignment horizontal="center" vertical="center"/>
      <protection locked="0"/>
    </xf>
    <xf numFmtId="2" fontId="6" fillId="6" borderId="5" xfId="8"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2" fontId="18" fillId="12" borderId="9" xfId="8" applyFont="1" applyFill="1" applyBorder="1" applyAlignment="1" applyProtection="1">
      <alignment horizontal="left" vertical="center" wrapText="1"/>
      <protection locked="0"/>
    </xf>
    <xf numFmtId="0" fontId="27" fillId="0" borderId="9" xfId="0" applyFont="1" applyBorder="1" applyAlignment="1" applyProtection="1">
      <alignment wrapText="1"/>
      <protection locked="0"/>
    </xf>
    <xf numFmtId="166" fontId="6" fillId="5" borderId="5" xfId="11" applyBorder="1" applyProtection="1">
      <alignment horizontal="center" vertical="center" wrapText="1"/>
      <protection locked="0"/>
    </xf>
    <xf numFmtId="166" fontId="6" fillId="5" borderId="6" xfId="11" applyBorder="1" applyProtection="1">
      <alignment horizontal="center" vertical="center" wrapText="1"/>
      <protection locked="0"/>
    </xf>
    <xf numFmtId="0" fontId="6" fillId="6" borderId="7" xfId="12" applyBorder="1" applyProtection="1">
      <alignment horizontal="left" vertical="top" wrapText="1"/>
      <protection locked="0"/>
    </xf>
    <xf numFmtId="2" fontId="6" fillId="6" borderId="12" xfId="8" applyBorder="1" applyProtection="1">
      <alignment horizontal="left" vertical="center" wrapText="1"/>
    </xf>
    <xf numFmtId="2" fontId="6" fillId="6" borderId="13" xfId="8" applyBorder="1" applyProtection="1">
      <alignment horizontal="left" vertical="center" wrapText="1"/>
    </xf>
    <xf numFmtId="2" fontId="6" fillId="6" borderId="14" xfId="8" applyBorder="1" applyProtection="1">
      <alignment horizontal="left" vertical="center" wrapText="1"/>
    </xf>
    <xf numFmtId="2" fontId="6" fillId="6" borderId="11" xfId="8" applyBorder="1" applyProtection="1">
      <alignment horizontal="left" vertical="center" wrapText="1"/>
    </xf>
    <xf numFmtId="2" fontId="6" fillId="6" borderId="0" xfId="8" applyBorder="1" applyProtection="1">
      <alignment horizontal="left" vertical="center" wrapText="1"/>
    </xf>
    <xf numFmtId="2" fontId="6" fillId="6" borderId="15" xfId="8" applyBorder="1" applyProtection="1">
      <alignment horizontal="left" vertical="center" wrapText="1"/>
    </xf>
    <xf numFmtId="0" fontId="0" fillId="0" borderId="0" xfId="0" applyAlignment="1" applyProtection="1">
      <alignment horizontal="left" wrapText="1"/>
      <protection locked="0"/>
    </xf>
    <xf numFmtId="0" fontId="15" fillId="7" borderId="3" xfId="15" applyFont="1" applyProtection="1">
      <alignment vertical="center"/>
      <protection locked="0"/>
    </xf>
    <xf numFmtId="2" fontId="6" fillId="6" borderId="12" xfId="8" applyBorder="1" applyProtection="1">
      <alignment horizontal="left" vertical="center" wrapText="1"/>
      <protection locked="0"/>
    </xf>
    <xf numFmtId="2" fontId="6" fillId="6" borderId="13" xfId="8" applyBorder="1" applyProtection="1">
      <alignment horizontal="left" vertical="center" wrapText="1"/>
      <protection locked="0"/>
    </xf>
    <xf numFmtId="2" fontId="6" fillId="6" borderId="14" xfId="8" applyBorder="1" applyProtection="1">
      <alignment horizontal="left" vertical="center" wrapText="1"/>
      <protection locked="0"/>
    </xf>
    <xf numFmtId="2" fontId="6" fillId="6" borderId="11" xfId="8" applyBorder="1" applyProtection="1">
      <alignment horizontal="left" vertical="center" wrapText="1"/>
      <protection locked="0"/>
    </xf>
    <xf numFmtId="2" fontId="6" fillId="6" borderId="0" xfId="8" applyBorder="1" applyProtection="1">
      <alignment horizontal="left" vertical="center" wrapText="1"/>
      <protection locked="0"/>
    </xf>
    <xf numFmtId="2" fontId="6" fillId="6" borderId="15" xfId="8" applyBorder="1" applyProtection="1">
      <alignment horizontal="left" vertical="center" wrapText="1"/>
      <protection locked="0"/>
    </xf>
    <xf numFmtId="0" fontId="37" fillId="13" borderId="13" xfId="0" applyFont="1" applyFill="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39" fillId="6" borderId="7" xfId="15" applyFont="1" applyFill="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10" fontId="6" fillId="5" borderId="5" xfId="22" applyBorder="1" applyProtection="1">
      <alignment horizontal="center" vertical="center" wrapText="1"/>
      <protection locked="0"/>
    </xf>
    <xf numFmtId="10" fontId="6" fillId="5" borderId="6" xfId="22" applyBorder="1" applyProtection="1">
      <alignment horizontal="center" vertical="center" wrapText="1"/>
      <protection locked="0"/>
    </xf>
    <xf numFmtId="10" fontId="6" fillId="5" borderId="3" xfId="22" applyProtection="1">
      <alignment horizontal="center" vertical="center" wrapText="1"/>
      <protection locked="0"/>
    </xf>
    <xf numFmtId="0" fontId="6" fillId="6" borderId="5" xfId="12"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6" borderId="3" xfId="12" applyAlignment="1" applyProtection="1">
      <alignment horizontal="center" vertical="top" wrapText="1"/>
      <protection locked="0"/>
    </xf>
    <xf numFmtId="49" fontId="6" fillId="6" borderId="3" xfId="12" applyNumberFormat="1" applyAlignment="1" applyProtection="1">
      <alignment horizontal="center" vertical="top" wrapText="1"/>
      <protection locked="0"/>
    </xf>
  </cellXfs>
  <cellStyles count="29">
    <cellStyle name="Aut. calc" xfId="2" xr:uid="{00000000-0005-0000-0000-000000000000}"/>
    <cellStyle name="BPD" xfId="3" xr:uid="{00000000-0005-0000-0000-000001000000}"/>
    <cellStyle name="Count" xfId="4" xr:uid="{00000000-0005-0000-0000-000002000000}"/>
    <cellStyle name="čiarky 2" xfId="5" xr:uid="{00000000-0005-0000-0000-000003000000}"/>
    <cellStyle name="Date" xfId="6" xr:uid="{00000000-0005-0000-0000-000004000000}"/>
    <cellStyle name="DF2" xfId="7" xr:uid="{00000000-0005-0000-0000-000005000000}"/>
    <cellStyle name="Do not fill" xfId="8" xr:uid="{00000000-0005-0000-0000-000006000000}"/>
    <cellStyle name="Drop down" xfId="9" xr:uid="{00000000-0005-0000-0000-000007000000}"/>
    <cellStyle name="Euro" xfId="10" xr:uid="{00000000-0005-0000-0000-000008000000}"/>
    <cellStyle name="euro calculation" xfId="11" xr:uid="{00000000-0005-0000-0000-000009000000}"/>
    <cellStyle name="Fill in" xfId="12" xr:uid="{00000000-0005-0000-0000-00000A000000}"/>
    <cellStyle name="Fill in-euro" xfId="13" xr:uid="{00000000-0005-0000-0000-00000B000000}"/>
    <cellStyle name="harmonogram" xfId="14" xr:uid="{00000000-0005-0000-0000-00000C000000}"/>
    <cellStyle name="Headline1" xfId="15" xr:uid="{00000000-0005-0000-0000-00000D000000}"/>
    <cellStyle name="Headline2" xfId="16" xr:uid="{00000000-0005-0000-0000-00000E000000}"/>
    <cellStyle name="Headline3" xfId="17" xr:uid="{00000000-0005-0000-0000-00000F000000}"/>
    <cellStyle name="Headline4" xfId="18" xr:uid="{00000000-0005-0000-0000-000010000000}"/>
    <cellStyle name="Headline4 2" xfId="19" xr:uid="{00000000-0005-0000-0000-000011000000}"/>
    <cellStyle name="Headline4 C" xfId="20" xr:uid="{00000000-0005-0000-0000-000012000000}"/>
    <cellStyle name="Názov" xfId="27" builtinId="15" customBuiltin="1"/>
    <cellStyle name="Normálna" xfId="0" builtinId="0"/>
    <cellStyle name="normálne 2" xfId="21" xr:uid="{00000000-0005-0000-0000-000015000000}"/>
    <cellStyle name="Percentá" xfId="22" builtinId="5"/>
    <cellStyle name="percentá 2" xfId="23" xr:uid="{00000000-0005-0000-0000-000017000000}"/>
    <cellStyle name="PNum" xfId="24" xr:uid="{00000000-0005-0000-0000-000018000000}"/>
    <cellStyle name="Roll 2" xfId="25" xr:uid="{00000000-0005-0000-0000-000019000000}"/>
    <cellStyle name="Text field_Cen" xfId="26" xr:uid="{00000000-0005-0000-0000-00001A000000}"/>
    <cellStyle name="Tutorial" xfId="28" xr:uid="{00000000-0005-0000-0000-00001B000000}"/>
    <cellStyle name="ÚroveňRiadka_1" xfId="1" builtinId="1" iLevel="0"/>
  </cellStyles>
  <dxfs count="1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114300</xdr:colOff>
      <xdr:row>9</xdr:row>
      <xdr:rowOff>66675</xdr:rowOff>
    </xdr:from>
    <xdr:to>
      <xdr:col>6</xdr:col>
      <xdr:colOff>409575</xdr:colOff>
      <xdr:row>13</xdr:row>
      <xdr:rowOff>57150</xdr:rowOff>
    </xdr:to>
    <xdr:pic>
      <xdr:nvPicPr>
        <xdr:cNvPr id="1029" name="Kép 1">
          <a:extLst>
            <a:ext uri="{FF2B5EF4-FFF2-40B4-BE49-F238E27FC236}">
              <a16:creationId xmlns:a16="http://schemas.microsoft.com/office/drawing/2014/main" id="{00000000-0008-0000-0100-00000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0" y="1838325"/>
          <a:ext cx="2733675" cy="752475"/>
        </a:xfrm>
        <a:prstGeom prst="rect">
          <a:avLst/>
        </a:prstGeom>
        <a:noFill/>
        <a:ln w="9525">
          <a:noFill/>
          <a:miter lim="800000"/>
          <a:headEnd/>
          <a:tailEnd/>
        </a:ln>
      </xdr:spPr>
    </xdr:pic>
    <xdr:clientData/>
  </xdr:twoCellAnchor>
  <xdr:twoCellAnchor>
    <xdr:from>
      <xdr:col>2</xdr:col>
      <xdr:colOff>114300</xdr:colOff>
      <xdr:row>1293</xdr:row>
      <xdr:rowOff>66675</xdr:rowOff>
    </xdr:from>
    <xdr:to>
      <xdr:col>6</xdr:col>
      <xdr:colOff>409575</xdr:colOff>
      <xdr:row>1297</xdr:row>
      <xdr:rowOff>57150</xdr:rowOff>
    </xdr:to>
    <xdr:pic>
      <xdr:nvPicPr>
        <xdr:cNvPr id="1030" name="Kép 1">
          <a:extLst>
            <a:ext uri="{FF2B5EF4-FFF2-40B4-BE49-F238E27FC236}">
              <a16:creationId xmlns:a16="http://schemas.microsoft.com/office/drawing/2014/main" id="{00000000-0008-0000-01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0" y="255546225"/>
          <a:ext cx="2733675"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
  <sheetViews>
    <sheetView workbookViewId="0">
      <selection activeCell="C30" sqref="C30"/>
    </sheetView>
  </sheetViews>
  <sheetFormatPr defaultRowHeight="15" x14ac:dyDescent="0.25"/>
  <sheetData/>
  <phoneticPr fontId="1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W1329"/>
  <sheetViews>
    <sheetView showGridLines="0" tabSelected="1" view="pageBreakPreview" topLeftCell="A289" zoomScale="130" zoomScaleNormal="145" zoomScaleSheetLayoutView="130" workbookViewId="0">
      <selection activeCell="M302" sqref="M302"/>
    </sheetView>
  </sheetViews>
  <sheetFormatPr defaultRowHeight="15" x14ac:dyDescent="0.25"/>
  <cols>
    <col min="1" max="6" width="9.140625" style="16"/>
    <col min="7" max="7" width="10.7109375" style="16" customWidth="1"/>
    <col min="8" max="16384" width="9.140625" style="16"/>
  </cols>
  <sheetData>
    <row r="1" spans="1:9" ht="15.75" thickBot="1" x14ac:dyDescent="0.3">
      <c r="A1" s="43"/>
      <c r="B1" s="43"/>
      <c r="C1" s="43"/>
      <c r="D1" s="43"/>
      <c r="E1" s="43"/>
      <c r="F1" s="43"/>
      <c r="G1" s="43"/>
      <c r="H1" s="43"/>
      <c r="I1" s="43"/>
    </row>
    <row r="2" spans="1:9" ht="15.75" thickBot="1" x14ac:dyDescent="0.3">
      <c r="B2" s="139" t="s">
        <v>42</v>
      </c>
      <c r="C2" s="139"/>
      <c r="D2" s="139"/>
      <c r="F2" s="139" t="s">
        <v>6</v>
      </c>
      <c r="G2" s="139"/>
      <c r="H2" s="139"/>
    </row>
    <row r="3" spans="1:9" ht="15.75" thickBot="1" x14ac:dyDescent="0.3">
      <c r="B3" s="104"/>
      <c r="C3" s="104"/>
      <c r="D3" s="104"/>
      <c r="F3" s="104"/>
      <c r="G3" s="104"/>
      <c r="H3" s="104"/>
    </row>
    <row r="4" spans="1:9" ht="15.75" thickBot="1" x14ac:dyDescent="0.3">
      <c r="B4" s="104"/>
      <c r="C4" s="104"/>
      <c r="D4" s="104"/>
      <c r="F4" s="104"/>
      <c r="G4" s="104"/>
      <c r="H4" s="104"/>
    </row>
    <row r="5" spans="1:9" ht="15.75" thickBot="1" x14ac:dyDescent="0.3">
      <c r="B5" s="104"/>
      <c r="C5" s="104"/>
      <c r="D5" s="104"/>
      <c r="F5" s="104"/>
      <c r="G5" s="104"/>
      <c r="H5" s="104"/>
    </row>
    <row r="6" spans="1:9" ht="15.75" thickBot="1" x14ac:dyDescent="0.3">
      <c r="B6" s="104"/>
      <c r="C6" s="104"/>
      <c r="D6" s="104"/>
      <c r="F6" s="104"/>
      <c r="G6" s="104"/>
      <c r="H6" s="104"/>
    </row>
    <row r="10" spans="1:9" x14ac:dyDescent="0.25">
      <c r="C10" s="169"/>
      <c r="D10" s="169"/>
      <c r="E10" s="169"/>
      <c r="F10" s="169"/>
      <c r="G10" s="169"/>
    </row>
    <row r="11" spans="1:9" x14ac:dyDescent="0.25">
      <c r="C11" s="169"/>
      <c r="D11" s="169"/>
      <c r="E11" s="169"/>
      <c r="F11" s="169"/>
      <c r="G11" s="169"/>
    </row>
    <row r="12" spans="1:9" x14ac:dyDescent="0.25">
      <c r="C12" s="169"/>
      <c r="D12" s="169"/>
      <c r="E12" s="169"/>
      <c r="F12" s="169"/>
      <c r="G12" s="169"/>
    </row>
    <row r="13" spans="1:9" x14ac:dyDescent="0.25">
      <c r="C13" s="169"/>
      <c r="D13" s="169"/>
      <c r="E13" s="169"/>
      <c r="F13" s="169"/>
      <c r="G13" s="169"/>
    </row>
    <row r="14" spans="1:9" x14ac:dyDescent="0.25">
      <c r="C14" s="169"/>
      <c r="D14" s="169"/>
      <c r="E14" s="169"/>
      <c r="F14" s="169"/>
      <c r="G14" s="169"/>
    </row>
    <row r="17" spans="2:8" ht="15.75" thickBot="1" x14ac:dyDescent="0.3"/>
    <row r="18" spans="2:8" ht="16.5" thickTop="1" thickBot="1" x14ac:dyDescent="0.3">
      <c r="B18" s="176" t="s">
        <v>287</v>
      </c>
      <c r="C18" s="177"/>
      <c r="D18" s="177"/>
      <c r="E18" s="177"/>
      <c r="F18" s="177"/>
      <c r="G18" s="177"/>
      <c r="H18" s="177"/>
    </row>
    <row r="19" spans="2:8" ht="16.5" thickTop="1" thickBot="1" x14ac:dyDescent="0.3">
      <c r="B19" s="177"/>
      <c r="C19" s="177"/>
      <c r="D19" s="177"/>
      <c r="E19" s="177"/>
      <c r="F19" s="177"/>
      <c r="G19" s="177"/>
      <c r="H19" s="177"/>
    </row>
    <row r="20" spans="2:8" ht="16.5" thickTop="1" thickBot="1" x14ac:dyDescent="0.3">
      <c r="B20" s="177"/>
      <c r="C20" s="177"/>
      <c r="D20" s="177"/>
      <c r="E20" s="177"/>
      <c r="F20" s="177"/>
      <c r="G20" s="177"/>
      <c r="H20" s="177"/>
    </row>
    <row r="21" spans="2:8" ht="16.5" thickTop="1" thickBot="1" x14ac:dyDescent="0.3">
      <c r="B21" s="177"/>
      <c r="C21" s="177"/>
      <c r="D21" s="177"/>
      <c r="E21" s="177"/>
      <c r="F21" s="177"/>
      <c r="G21" s="177"/>
      <c r="H21" s="177"/>
    </row>
    <row r="22" spans="2:8" ht="16.5" thickTop="1" thickBot="1" x14ac:dyDescent="0.3">
      <c r="B22" s="177"/>
      <c r="C22" s="177"/>
      <c r="D22" s="177"/>
      <c r="E22" s="177"/>
      <c r="F22" s="177"/>
      <c r="G22" s="177"/>
      <c r="H22" s="177"/>
    </row>
    <row r="23" spans="2:8" ht="16.5" thickTop="1" thickBot="1" x14ac:dyDescent="0.3">
      <c r="B23" s="177"/>
      <c r="C23" s="177"/>
      <c r="D23" s="177"/>
      <c r="E23" s="177"/>
      <c r="F23" s="177"/>
      <c r="G23" s="177"/>
      <c r="H23" s="177"/>
    </row>
    <row r="24" spans="2:8" ht="16.5" thickTop="1" thickBot="1" x14ac:dyDescent="0.3"/>
    <row r="25" spans="2:8" ht="15.75" thickBot="1" x14ac:dyDescent="0.3">
      <c r="B25" s="139" t="s">
        <v>0</v>
      </c>
      <c r="C25" s="139"/>
      <c r="D25" s="139"/>
      <c r="E25" s="102"/>
      <c r="F25" s="102"/>
      <c r="G25" s="102"/>
      <c r="H25" s="102"/>
    </row>
    <row r="26" spans="2:8" ht="15.75" thickBot="1" x14ac:dyDescent="0.3">
      <c r="B26" s="17"/>
      <c r="C26" s="17"/>
      <c r="D26" s="17"/>
      <c r="E26" s="18"/>
      <c r="F26" s="18"/>
      <c r="G26" s="18"/>
      <c r="H26" s="18"/>
    </row>
    <row r="27" spans="2:8" ht="15.75" thickBot="1" x14ac:dyDescent="0.3">
      <c r="B27" s="204" t="s">
        <v>299</v>
      </c>
      <c r="C27" s="205"/>
      <c r="D27" s="206"/>
      <c r="E27" s="155" t="str">
        <f>IF(ISBLANK(A159),"",A159)</f>
        <v/>
      </c>
      <c r="F27" s="155"/>
      <c r="G27" s="155"/>
      <c r="H27" s="155"/>
    </row>
    <row r="28" spans="2:8" ht="15.75" thickBot="1" x14ac:dyDescent="0.3">
      <c r="B28" s="207"/>
      <c r="C28" s="208"/>
      <c r="D28" s="209"/>
      <c r="E28" s="155"/>
      <c r="F28" s="155"/>
      <c r="G28" s="155"/>
      <c r="H28" s="155"/>
    </row>
    <row r="29" spans="2:8" ht="15.75" thickBot="1" x14ac:dyDescent="0.3">
      <c r="B29" s="210"/>
      <c r="C29" s="211"/>
      <c r="D29" s="212"/>
      <c r="E29" s="155"/>
      <c r="F29" s="155"/>
      <c r="G29" s="155"/>
      <c r="H29" s="155"/>
    </row>
    <row r="30" spans="2:8" ht="15.75" thickBot="1" x14ac:dyDescent="0.3"/>
    <row r="31" spans="2:8" ht="15.75" thickBot="1" x14ac:dyDescent="0.3">
      <c r="B31" s="168" t="s">
        <v>1</v>
      </c>
      <c r="C31" s="168"/>
      <c r="D31" s="168"/>
      <c r="E31" s="155" t="str">
        <f>IF(ISBLANK(A48),"",A48)</f>
        <v/>
      </c>
      <c r="F31" s="155"/>
      <c r="G31" s="155"/>
      <c r="H31" s="155"/>
    </row>
    <row r="32" spans="2:8" ht="15.75" thickBot="1" x14ac:dyDescent="0.3">
      <c r="B32" s="168"/>
      <c r="C32" s="168"/>
      <c r="D32" s="168"/>
      <c r="E32" s="155"/>
      <c r="F32" s="155"/>
      <c r="G32" s="155"/>
      <c r="H32" s="155"/>
    </row>
    <row r="33" spans="1:9" ht="15.75" thickBot="1" x14ac:dyDescent="0.3">
      <c r="B33" s="168"/>
      <c r="C33" s="168"/>
      <c r="D33" s="168"/>
      <c r="E33" s="155"/>
      <c r="F33" s="155"/>
      <c r="G33" s="155"/>
      <c r="H33" s="155"/>
    </row>
    <row r="34" spans="1:9" ht="15.75" thickBot="1" x14ac:dyDescent="0.3"/>
    <row r="35" spans="1:9" ht="15.75" thickBot="1" x14ac:dyDescent="0.3">
      <c r="B35" s="139" t="s">
        <v>2</v>
      </c>
      <c r="C35" s="139"/>
      <c r="D35" s="139"/>
      <c r="E35" s="155" t="str">
        <f>IF(ISBLANK(B52),"",B52)</f>
        <v/>
      </c>
      <c r="F35" s="155"/>
      <c r="G35" s="155"/>
      <c r="H35" s="155"/>
    </row>
    <row r="36" spans="1:9" ht="15.75" thickBot="1" x14ac:dyDescent="0.3"/>
    <row r="37" spans="1:9" ht="15" customHeight="1" thickBot="1" x14ac:dyDescent="0.3">
      <c r="B37" s="139" t="s">
        <v>3</v>
      </c>
      <c r="C37" s="139"/>
      <c r="D37" s="139"/>
      <c r="E37" s="199" t="s">
        <v>47</v>
      </c>
      <c r="F37" s="200"/>
      <c r="G37" s="200"/>
      <c r="H37" s="201"/>
    </row>
    <row r="38" spans="1:9" ht="15" customHeight="1" thickBot="1" x14ac:dyDescent="0.3">
      <c r="B38" s="139"/>
      <c r="C38" s="139"/>
      <c r="D38" s="139"/>
      <c r="E38" s="192"/>
      <c r="F38" s="193"/>
      <c r="G38" s="193"/>
      <c r="H38" s="202"/>
    </row>
    <row r="39" spans="1:9" ht="15.75" thickBot="1" x14ac:dyDescent="0.3">
      <c r="B39" s="139"/>
      <c r="C39" s="139"/>
      <c r="D39" s="139"/>
      <c r="E39" s="194"/>
      <c r="F39" s="195"/>
      <c r="G39" s="195"/>
      <c r="H39" s="203"/>
    </row>
    <row r="40" spans="1:9" ht="15.75" thickBot="1" x14ac:dyDescent="0.3"/>
    <row r="41" spans="1:9" ht="15.75" thickBot="1" x14ac:dyDescent="0.3">
      <c r="B41" s="139" t="s">
        <v>4</v>
      </c>
      <c r="C41" s="139"/>
      <c r="D41" s="139"/>
      <c r="E41" s="52">
        <f>F933+F1085</f>
        <v>0</v>
      </c>
      <c r="F41" s="52"/>
      <c r="G41" s="52"/>
      <c r="H41" s="52"/>
    </row>
    <row r="42" spans="1:9" ht="15.75" thickBot="1" x14ac:dyDescent="0.3"/>
    <row r="43" spans="1:9" ht="15.75" thickBot="1" x14ac:dyDescent="0.3">
      <c r="B43" s="139" t="s">
        <v>5</v>
      </c>
      <c r="C43" s="139"/>
      <c r="D43" s="139"/>
      <c r="E43" s="52">
        <f>E41*0.85</f>
        <v>0</v>
      </c>
      <c r="F43" s="52"/>
      <c r="G43" s="52"/>
      <c r="H43" s="52"/>
    </row>
    <row r="44" spans="1:9" ht="15.75" thickBot="1" x14ac:dyDescent="0.3"/>
    <row r="45" spans="1:9" ht="15.75" thickBot="1" x14ac:dyDescent="0.3">
      <c r="A45" s="70" t="s">
        <v>296</v>
      </c>
      <c r="B45" s="71"/>
      <c r="C45" s="71"/>
      <c r="D45" s="71"/>
      <c r="E45" s="71"/>
      <c r="F45" s="71"/>
      <c r="G45" s="71"/>
      <c r="H45" s="71"/>
      <c r="I45" s="72"/>
    </row>
    <row r="46" spans="1:9" ht="15.75" thickBot="1" x14ac:dyDescent="0.3"/>
    <row r="47" spans="1:9" ht="15" customHeight="1" thickBot="1" x14ac:dyDescent="0.3">
      <c r="A47" s="53" t="s">
        <v>1</v>
      </c>
      <c r="B47" s="54"/>
      <c r="C47" s="54"/>
      <c r="D47" s="54"/>
      <c r="E47" s="54"/>
      <c r="F47" s="54"/>
      <c r="G47" s="54"/>
      <c r="H47" s="54"/>
      <c r="I47" s="55"/>
    </row>
    <row r="48" spans="1:9" x14ac:dyDescent="0.25">
      <c r="A48" s="141"/>
      <c r="B48" s="142"/>
      <c r="C48" s="142"/>
      <c r="D48" s="142"/>
      <c r="E48" s="142"/>
      <c r="F48" s="142"/>
      <c r="G48" s="142"/>
      <c r="H48" s="142"/>
      <c r="I48" s="143"/>
    </row>
    <row r="49" spans="1:9" ht="15.75" thickBot="1" x14ac:dyDescent="0.3">
      <c r="A49" s="65"/>
      <c r="B49" s="66"/>
      <c r="C49" s="66"/>
      <c r="D49" s="66"/>
      <c r="E49" s="66"/>
      <c r="F49" s="66"/>
      <c r="G49" s="66"/>
      <c r="H49" s="66"/>
      <c r="I49" s="67"/>
    </row>
    <row r="50" spans="1:9" ht="15.75" thickBot="1" x14ac:dyDescent="0.3"/>
    <row r="51" spans="1:9" ht="15" customHeight="1" thickBot="1" x14ac:dyDescent="0.3">
      <c r="B51" s="53" t="s">
        <v>2</v>
      </c>
      <c r="C51" s="54"/>
      <c r="D51" s="55"/>
      <c r="F51" s="53" t="s">
        <v>7</v>
      </c>
      <c r="G51" s="54"/>
      <c r="H51" s="55"/>
    </row>
    <row r="52" spans="1:9" ht="15" customHeight="1" thickBot="1" x14ac:dyDescent="0.3">
      <c r="B52" s="196"/>
      <c r="C52" s="197"/>
      <c r="D52" s="198"/>
      <c r="F52" s="152" t="str">
        <f>IF(OR(B55=0,F55=0),"",(YEAR(F55)-YEAR(B55))*12+MONTH(F55)-MONTH(B55)+1&amp;" mes.")</f>
        <v/>
      </c>
      <c r="G52" s="153"/>
      <c r="H52" s="154"/>
    </row>
    <row r="53" spans="1:9" ht="15.75" thickBot="1" x14ac:dyDescent="0.3">
      <c r="B53" s="17"/>
      <c r="C53" s="17"/>
      <c r="D53" s="17"/>
      <c r="F53" s="17"/>
      <c r="G53" s="17"/>
      <c r="H53" s="17"/>
    </row>
    <row r="54" spans="1:9" ht="15" customHeight="1" thickBot="1" x14ac:dyDescent="0.3">
      <c r="B54" s="53" t="s">
        <v>8</v>
      </c>
      <c r="C54" s="54"/>
      <c r="D54" s="55"/>
      <c r="F54" s="53" t="s">
        <v>9</v>
      </c>
      <c r="G54" s="54"/>
      <c r="H54" s="55"/>
    </row>
    <row r="55" spans="1:9" ht="15.75" thickBot="1" x14ac:dyDescent="0.3">
      <c r="B55" s="165"/>
      <c r="C55" s="166"/>
      <c r="D55" s="167"/>
      <c r="F55" s="165"/>
      <c r="G55" s="166"/>
      <c r="H55" s="167"/>
    </row>
    <row r="56" spans="1:9" ht="15.75" thickBot="1" x14ac:dyDescent="0.3"/>
    <row r="57" spans="1:9" ht="15" customHeight="1" thickBot="1" x14ac:dyDescent="0.3">
      <c r="A57" s="53" t="s">
        <v>299</v>
      </c>
      <c r="B57" s="54"/>
      <c r="C57" s="54"/>
      <c r="D57" s="54"/>
      <c r="E57" s="54"/>
      <c r="F57" s="54"/>
      <c r="G57" s="54"/>
      <c r="H57" s="54"/>
      <c r="I57" s="55"/>
    </row>
    <row r="58" spans="1:9" ht="15" customHeight="1" x14ac:dyDescent="0.25">
      <c r="A58" s="170" t="str">
        <f>IF(ISBLANK(A159),"",A159)</f>
        <v/>
      </c>
      <c r="B58" s="171"/>
      <c r="C58" s="171"/>
      <c r="D58" s="171"/>
      <c r="E58" s="171"/>
      <c r="F58" s="171"/>
      <c r="G58" s="171"/>
      <c r="H58" s="171"/>
      <c r="I58" s="172"/>
    </row>
    <row r="59" spans="1:9" ht="15.75" thickBot="1" x14ac:dyDescent="0.3">
      <c r="A59" s="173"/>
      <c r="B59" s="174"/>
      <c r="C59" s="174"/>
      <c r="D59" s="174"/>
      <c r="E59" s="174"/>
      <c r="F59" s="174"/>
      <c r="G59" s="174"/>
      <c r="H59" s="174"/>
      <c r="I59" s="175"/>
    </row>
    <row r="60" spans="1:9" ht="15.75" thickBot="1" x14ac:dyDescent="0.3"/>
    <row r="61" spans="1:9" ht="15" customHeight="1" thickBot="1" x14ac:dyDescent="0.3">
      <c r="A61" s="53" t="s">
        <v>180</v>
      </c>
      <c r="B61" s="54"/>
      <c r="C61" s="54"/>
      <c r="D61" s="54"/>
      <c r="E61" s="54"/>
      <c r="F61" s="54"/>
      <c r="G61" s="54"/>
      <c r="H61" s="54"/>
      <c r="I61" s="55"/>
    </row>
    <row r="62" spans="1:9" ht="15" customHeight="1" x14ac:dyDescent="0.25">
      <c r="A62" s="170" t="str">
        <f>IF(ISBLANK(A224),"",A224)</f>
        <v/>
      </c>
      <c r="B62" s="171"/>
      <c r="C62" s="171"/>
      <c r="D62" s="171"/>
      <c r="E62" s="171"/>
      <c r="F62" s="171"/>
      <c r="G62" s="171"/>
      <c r="H62" s="171"/>
      <c r="I62" s="172"/>
    </row>
    <row r="63" spans="1:9" ht="15.75" thickBot="1" x14ac:dyDescent="0.3">
      <c r="A63" s="173"/>
      <c r="B63" s="174"/>
      <c r="C63" s="174"/>
      <c r="D63" s="174"/>
      <c r="E63" s="174"/>
      <c r="F63" s="174"/>
      <c r="G63" s="174"/>
      <c r="H63" s="174"/>
      <c r="I63" s="175"/>
    </row>
    <row r="64" spans="1:9" ht="15.75" thickBot="1" x14ac:dyDescent="0.3"/>
    <row r="65" spans="1:9" ht="15" customHeight="1" thickBot="1" x14ac:dyDescent="0.3">
      <c r="A65" s="53" t="s">
        <v>3</v>
      </c>
      <c r="B65" s="54"/>
      <c r="C65" s="54"/>
      <c r="D65" s="54"/>
      <c r="E65" s="54"/>
      <c r="F65" s="54"/>
      <c r="G65" s="54"/>
      <c r="H65" s="54"/>
      <c r="I65" s="55"/>
    </row>
    <row r="66" spans="1:9" x14ac:dyDescent="0.25">
      <c r="A66" s="156" t="str">
        <f>IF(ISBLANK(E37),"",E37)</f>
        <v>PO1 - Príroda a kultúra</v>
      </c>
      <c r="B66" s="157"/>
      <c r="C66" s="157"/>
      <c r="D66" s="157"/>
      <c r="E66" s="157"/>
      <c r="F66" s="157"/>
      <c r="G66" s="157"/>
      <c r="H66" s="157"/>
      <c r="I66" s="158"/>
    </row>
    <row r="67" spans="1:9" ht="15.75" thickBot="1" x14ac:dyDescent="0.3">
      <c r="A67" s="159"/>
      <c r="B67" s="160"/>
      <c r="C67" s="160"/>
      <c r="D67" s="160"/>
      <c r="E67" s="160"/>
      <c r="F67" s="160"/>
      <c r="G67" s="160"/>
      <c r="H67" s="160"/>
      <c r="I67" s="161"/>
    </row>
    <row r="68" spans="1:9" ht="15.75" thickBot="1" x14ac:dyDescent="0.3"/>
    <row r="69" spans="1:9" ht="15" customHeight="1" thickBot="1" x14ac:dyDescent="0.3">
      <c r="A69" s="53" t="s">
        <v>52</v>
      </c>
      <c r="B69" s="54"/>
      <c r="C69" s="54"/>
      <c r="D69" s="54"/>
      <c r="E69" s="54"/>
      <c r="F69" s="54"/>
      <c r="G69" s="54"/>
      <c r="H69" s="54"/>
      <c r="I69" s="55"/>
    </row>
    <row r="70" spans="1:9" x14ac:dyDescent="0.25">
      <c r="A70" s="190"/>
      <c r="B70" s="191"/>
      <c r="C70" s="191"/>
      <c r="D70" s="191"/>
      <c r="E70" s="191"/>
      <c r="F70" s="191"/>
      <c r="G70" s="191"/>
      <c r="H70" s="191"/>
      <c r="I70" s="191"/>
    </row>
    <row r="71" spans="1:9" x14ac:dyDescent="0.25">
      <c r="A71" s="192"/>
      <c r="B71" s="193"/>
      <c r="C71" s="193"/>
      <c r="D71" s="193"/>
      <c r="E71" s="193"/>
      <c r="F71" s="193"/>
      <c r="G71" s="193"/>
      <c r="H71" s="193"/>
      <c r="I71" s="193"/>
    </row>
    <row r="72" spans="1:9" ht="15.75" thickBot="1" x14ac:dyDescent="0.3">
      <c r="A72" s="194"/>
      <c r="B72" s="195"/>
      <c r="C72" s="195"/>
      <c r="D72" s="195"/>
      <c r="E72" s="195"/>
      <c r="F72" s="195"/>
      <c r="G72" s="195"/>
      <c r="H72" s="195"/>
      <c r="I72" s="195"/>
    </row>
    <row r="73" spans="1:9" ht="15.75" thickBot="1" x14ac:dyDescent="0.3"/>
    <row r="74" spans="1:9" ht="15" customHeight="1" thickBot="1" x14ac:dyDescent="0.3">
      <c r="A74" s="53" t="s">
        <v>40</v>
      </c>
      <c r="B74" s="54"/>
      <c r="C74" s="54"/>
      <c r="D74" s="54"/>
      <c r="E74" s="54"/>
      <c r="F74" s="54"/>
      <c r="G74" s="54"/>
      <c r="H74" s="54"/>
      <c r="I74" s="55"/>
    </row>
    <row r="75" spans="1:9" ht="15.75" thickBot="1" x14ac:dyDescent="0.3"/>
    <row r="76" spans="1:9" ht="15" customHeight="1" thickBot="1" x14ac:dyDescent="0.3">
      <c r="B76" s="53" t="s">
        <v>4</v>
      </c>
      <c r="C76" s="54"/>
      <c r="D76" s="55"/>
      <c r="E76" s="187">
        <f>E41</f>
        <v>0</v>
      </c>
      <c r="F76" s="188"/>
      <c r="G76" s="188"/>
      <c r="H76" s="189"/>
    </row>
    <row r="77" spans="1:9" ht="15.75" thickBot="1" x14ac:dyDescent="0.3"/>
    <row r="78" spans="1:9" ht="15" customHeight="1" thickBot="1" x14ac:dyDescent="0.3">
      <c r="B78" s="53" t="s">
        <v>5</v>
      </c>
      <c r="C78" s="54"/>
      <c r="D78" s="55"/>
      <c r="E78" s="187">
        <f>E43</f>
        <v>0</v>
      </c>
      <c r="F78" s="188"/>
      <c r="G78" s="188"/>
      <c r="H78" s="189"/>
    </row>
    <row r="79" spans="1:9" ht="15.75" thickBot="1" x14ac:dyDescent="0.3"/>
    <row r="80" spans="1:9" ht="15" customHeight="1" thickBot="1" x14ac:dyDescent="0.3">
      <c r="B80" s="53" t="s">
        <v>94</v>
      </c>
      <c r="C80" s="54"/>
      <c r="D80" s="55"/>
      <c r="E80" s="187">
        <f>E76-E78</f>
        <v>0</v>
      </c>
      <c r="F80" s="188"/>
      <c r="G80" s="188"/>
      <c r="H80" s="189"/>
    </row>
    <row r="81" spans="1:9" ht="15.75" thickBot="1" x14ac:dyDescent="0.3"/>
    <row r="82" spans="1:9" ht="15" customHeight="1" thickBot="1" x14ac:dyDescent="0.3">
      <c r="B82" s="53" t="s">
        <v>95</v>
      </c>
      <c r="C82" s="54"/>
      <c r="D82" s="55"/>
      <c r="E82" s="162" t="e">
        <f>E78/E76</f>
        <v>#DIV/0!</v>
      </c>
      <c r="F82" s="163"/>
      <c r="G82" s="163"/>
      <c r="H82" s="164"/>
    </row>
    <row r="83" spans="1:9" ht="15.75" thickBot="1" x14ac:dyDescent="0.3">
      <c r="G83" s="19"/>
    </row>
    <row r="84" spans="1:9" ht="15.75" thickBot="1" x14ac:dyDescent="0.3">
      <c r="A84" s="70" t="s">
        <v>297</v>
      </c>
      <c r="B84" s="71"/>
      <c r="C84" s="71"/>
      <c r="D84" s="71"/>
      <c r="E84" s="71"/>
      <c r="F84" s="71"/>
      <c r="G84" s="71"/>
      <c r="H84" s="71"/>
      <c r="I84" s="72"/>
    </row>
    <row r="85" spans="1:9" ht="15.75" thickBot="1" x14ac:dyDescent="0.3"/>
    <row r="86" spans="1:9" ht="15" customHeight="1" thickBot="1" x14ac:dyDescent="0.3">
      <c r="A86" s="53" t="s">
        <v>10</v>
      </c>
      <c r="B86" s="54"/>
      <c r="C86" s="54"/>
      <c r="D86" s="54"/>
      <c r="E86" s="54"/>
      <c r="F86" s="54"/>
      <c r="G86" s="54"/>
      <c r="H86" s="54"/>
      <c r="I86" s="55"/>
    </row>
    <row r="87" spans="1:9" ht="15.75" thickBot="1" x14ac:dyDescent="0.3">
      <c r="A87" s="56" t="str">
        <f>LEN(A88)&amp;"/1800"</f>
        <v>0/1800</v>
      </c>
      <c r="B87" s="57"/>
      <c r="C87" s="57"/>
      <c r="D87" s="57"/>
      <c r="E87" s="57"/>
      <c r="F87" s="57"/>
      <c r="G87" s="57"/>
      <c r="H87" s="57"/>
      <c r="I87" s="58"/>
    </row>
    <row r="88" spans="1:9" x14ac:dyDescent="0.25">
      <c r="A88" s="178"/>
      <c r="B88" s="179"/>
      <c r="C88" s="179"/>
      <c r="D88" s="179"/>
      <c r="E88" s="179"/>
      <c r="F88" s="179"/>
      <c r="G88" s="179"/>
      <c r="H88" s="179"/>
      <c r="I88" s="180"/>
    </row>
    <row r="89" spans="1:9" x14ac:dyDescent="0.25">
      <c r="A89" s="181"/>
      <c r="B89" s="182"/>
      <c r="C89" s="182"/>
      <c r="D89" s="182"/>
      <c r="E89" s="182"/>
      <c r="F89" s="182"/>
      <c r="G89" s="182"/>
      <c r="H89" s="182"/>
      <c r="I89" s="183"/>
    </row>
    <row r="90" spans="1:9" x14ac:dyDescent="0.25">
      <c r="A90" s="181"/>
      <c r="B90" s="182"/>
      <c r="C90" s="182"/>
      <c r="D90" s="182"/>
      <c r="E90" s="182"/>
      <c r="F90" s="182"/>
      <c r="G90" s="182"/>
      <c r="H90" s="182"/>
      <c r="I90" s="183"/>
    </row>
    <row r="91" spans="1:9" x14ac:dyDescent="0.25">
      <c r="A91" s="181"/>
      <c r="B91" s="182"/>
      <c r="C91" s="182"/>
      <c r="D91" s="182"/>
      <c r="E91" s="182"/>
      <c r="F91" s="182"/>
      <c r="G91" s="182"/>
      <c r="H91" s="182"/>
      <c r="I91" s="183"/>
    </row>
    <row r="92" spans="1:9" x14ac:dyDescent="0.25">
      <c r="A92" s="181"/>
      <c r="B92" s="182"/>
      <c r="C92" s="182"/>
      <c r="D92" s="182"/>
      <c r="E92" s="182"/>
      <c r="F92" s="182"/>
      <c r="G92" s="182"/>
      <c r="H92" s="182"/>
      <c r="I92" s="183"/>
    </row>
    <row r="93" spans="1:9" x14ac:dyDescent="0.25">
      <c r="A93" s="181"/>
      <c r="B93" s="182"/>
      <c r="C93" s="182"/>
      <c r="D93" s="182"/>
      <c r="E93" s="182"/>
      <c r="F93" s="182"/>
      <c r="G93" s="182"/>
      <c r="H93" s="182"/>
      <c r="I93" s="183"/>
    </row>
    <row r="94" spans="1:9" x14ac:dyDescent="0.25">
      <c r="A94" s="181"/>
      <c r="B94" s="182"/>
      <c r="C94" s="182"/>
      <c r="D94" s="182"/>
      <c r="E94" s="182"/>
      <c r="F94" s="182"/>
      <c r="G94" s="182"/>
      <c r="H94" s="182"/>
      <c r="I94" s="183"/>
    </row>
    <row r="95" spans="1:9" x14ac:dyDescent="0.25">
      <c r="A95" s="181"/>
      <c r="B95" s="182"/>
      <c r="C95" s="182"/>
      <c r="D95" s="182"/>
      <c r="E95" s="182"/>
      <c r="F95" s="182"/>
      <c r="G95" s="182"/>
      <c r="H95" s="182"/>
      <c r="I95" s="183"/>
    </row>
    <row r="96" spans="1:9" x14ac:dyDescent="0.25">
      <c r="A96" s="181"/>
      <c r="B96" s="182"/>
      <c r="C96" s="182"/>
      <c r="D96" s="182"/>
      <c r="E96" s="182"/>
      <c r="F96" s="182"/>
      <c r="G96" s="182"/>
      <c r="H96" s="182"/>
      <c r="I96" s="183"/>
    </row>
    <row r="97" spans="1:9" x14ac:dyDescent="0.25">
      <c r="A97" s="181"/>
      <c r="B97" s="182"/>
      <c r="C97" s="182"/>
      <c r="D97" s="182"/>
      <c r="E97" s="182"/>
      <c r="F97" s="182"/>
      <c r="G97" s="182"/>
      <c r="H97" s="182"/>
      <c r="I97" s="183"/>
    </row>
    <row r="98" spans="1:9" x14ac:dyDescent="0.25">
      <c r="A98" s="181"/>
      <c r="B98" s="182"/>
      <c r="C98" s="182"/>
      <c r="D98" s="182"/>
      <c r="E98" s="182"/>
      <c r="F98" s="182"/>
      <c r="G98" s="182"/>
      <c r="H98" s="182"/>
      <c r="I98" s="183"/>
    </row>
    <row r="99" spans="1:9" x14ac:dyDescent="0.25">
      <c r="A99" s="181"/>
      <c r="B99" s="182"/>
      <c r="C99" s="182"/>
      <c r="D99" s="182"/>
      <c r="E99" s="182"/>
      <c r="F99" s="182"/>
      <c r="G99" s="182"/>
      <c r="H99" s="182"/>
      <c r="I99" s="183"/>
    </row>
    <row r="100" spans="1:9" x14ac:dyDescent="0.25">
      <c r="A100" s="181"/>
      <c r="B100" s="182"/>
      <c r="C100" s="182"/>
      <c r="D100" s="182"/>
      <c r="E100" s="182"/>
      <c r="F100" s="182"/>
      <c r="G100" s="182"/>
      <c r="H100" s="182"/>
      <c r="I100" s="183"/>
    </row>
    <row r="101" spans="1:9" x14ac:dyDescent="0.25">
      <c r="A101" s="181"/>
      <c r="B101" s="182"/>
      <c r="C101" s="182"/>
      <c r="D101" s="182"/>
      <c r="E101" s="182"/>
      <c r="F101" s="182"/>
      <c r="G101" s="182"/>
      <c r="H101" s="182"/>
      <c r="I101" s="183"/>
    </row>
    <row r="102" spans="1:9" x14ac:dyDescent="0.25">
      <c r="A102" s="181"/>
      <c r="B102" s="182"/>
      <c r="C102" s="182"/>
      <c r="D102" s="182"/>
      <c r="E102" s="182"/>
      <c r="F102" s="182"/>
      <c r="G102" s="182"/>
      <c r="H102" s="182"/>
      <c r="I102" s="183"/>
    </row>
    <row r="103" spans="1:9" x14ac:dyDescent="0.25">
      <c r="A103" s="181"/>
      <c r="B103" s="182"/>
      <c r="C103" s="182"/>
      <c r="D103" s="182"/>
      <c r="E103" s="182"/>
      <c r="F103" s="182"/>
      <c r="G103" s="182"/>
      <c r="H103" s="182"/>
      <c r="I103" s="183"/>
    </row>
    <row r="104" spans="1:9" x14ac:dyDescent="0.25">
      <c r="A104" s="181"/>
      <c r="B104" s="182"/>
      <c r="C104" s="182"/>
      <c r="D104" s="182"/>
      <c r="E104" s="182"/>
      <c r="F104" s="182"/>
      <c r="G104" s="182"/>
      <c r="H104" s="182"/>
      <c r="I104" s="183"/>
    </row>
    <row r="105" spans="1:9" x14ac:dyDescent="0.25">
      <c r="A105" s="181"/>
      <c r="B105" s="182"/>
      <c r="C105" s="182"/>
      <c r="D105" s="182"/>
      <c r="E105" s="182"/>
      <c r="F105" s="182"/>
      <c r="G105" s="182"/>
      <c r="H105" s="182"/>
      <c r="I105" s="183"/>
    </row>
    <row r="106" spans="1:9" x14ac:dyDescent="0.25">
      <c r="A106" s="181"/>
      <c r="B106" s="182"/>
      <c r="C106" s="182"/>
      <c r="D106" s="182"/>
      <c r="E106" s="182"/>
      <c r="F106" s="182"/>
      <c r="G106" s="182"/>
      <c r="H106" s="182"/>
      <c r="I106" s="183"/>
    </row>
    <row r="107" spans="1:9" ht="15.75" thickBot="1" x14ac:dyDescent="0.3">
      <c r="A107" s="184"/>
      <c r="B107" s="185"/>
      <c r="C107" s="185"/>
      <c r="D107" s="185"/>
      <c r="E107" s="185"/>
      <c r="F107" s="185"/>
      <c r="G107" s="185"/>
      <c r="H107" s="185"/>
      <c r="I107" s="186"/>
    </row>
    <row r="108" spans="1:9" ht="15.75" thickBot="1" x14ac:dyDescent="0.3"/>
    <row r="109" spans="1:9" ht="15.75" thickBot="1" x14ac:dyDescent="0.3">
      <c r="A109" s="73" t="s">
        <v>100</v>
      </c>
      <c r="B109" s="73"/>
      <c r="C109" s="73"/>
      <c r="D109" s="73"/>
      <c r="E109" s="73"/>
      <c r="F109" s="73"/>
      <c r="G109" s="73"/>
      <c r="H109" s="73"/>
      <c r="I109" s="73"/>
    </row>
    <row r="110" spans="1:9" ht="15.75" thickBot="1" x14ac:dyDescent="0.3">
      <c r="A110" s="92" t="str">
        <f>LEN(A111)&amp;"/1800"</f>
        <v>0/1800</v>
      </c>
      <c r="B110" s="92"/>
      <c r="C110" s="92"/>
      <c r="D110" s="92"/>
      <c r="E110" s="92"/>
      <c r="F110" s="92"/>
      <c r="G110" s="92"/>
      <c r="H110" s="92"/>
      <c r="I110" s="92"/>
    </row>
    <row r="111" spans="1:9" ht="15.75" thickBot="1" x14ac:dyDescent="0.3">
      <c r="A111" s="147"/>
      <c r="B111" s="147"/>
      <c r="C111" s="147"/>
      <c r="D111" s="147"/>
      <c r="E111" s="147"/>
      <c r="F111" s="147"/>
      <c r="G111" s="147"/>
      <c r="H111" s="147"/>
      <c r="I111" s="147"/>
    </row>
    <row r="112" spans="1:9" ht="15.75" thickBot="1" x14ac:dyDescent="0.3">
      <c r="A112" s="147"/>
      <c r="B112" s="147"/>
      <c r="C112" s="147"/>
      <c r="D112" s="147"/>
      <c r="E112" s="147"/>
      <c r="F112" s="147"/>
      <c r="G112" s="147"/>
      <c r="H112" s="147"/>
      <c r="I112" s="147"/>
    </row>
    <row r="113" spans="1:9" ht="15.75" thickBot="1" x14ac:dyDescent="0.3">
      <c r="A113" s="147"/>
      <c r="B113" s="147"/>
      <c r="C113" s="147"/>
      <c r="D113" s="147"/>
      <c r="E113" s="147"/>
      <c r="F113" s="147"/>
      <c r="G113" s="147"/>
      <c r="H113" s="147"/>
      <c r="I113" s="147"/>
    </row>
    <row r="114" spans="1:9" ht="15.75" thickBot="1" x14ac:dyDescent="0.3">
      <c r="A114" s="147"/>
      <c r="B114" s="147"/>
      <c r="C114" s="147"/>
      <c r="D114" s="147"/>
      <c r="E114" s="147"/>
      <c r="F114" s="147"/>
      <c r="G114" s="147"/>
      <c r="H114" s="147"/>
      <c r="I114" s="147"/>
    </row>
    <row r="115" spans="1:9" ht="15.75" thickBot="1" x14ac:dyDescent="0.3">
      <c r="A115" s="147"/>
      <c r="B115" s="147"/>
      <c r="C115" s="147"/>
      <c r="D115" s="147"/>
      <c r="E115" s="147"/>
      <c r="F115" s="147"/>
      <c r="G115" s="147"/>
      <c r="H115" s="147"/>
      <c r="I115" s="147"/>
    </row>
    <row r="116" spans="1:9" ht="15.75" thickBot="1" x14ac:dyDescent="0.3">
      <c r="A116" s="147"/>
      <c r="B116" s="147"/>
      <c r="C116" s="147"/>
      <c r="D116" s="147"/>
      <c r="E116" s="147"/>
      <c r="F116" s="147"/>
      <c r="G116" s="147"/>
      <c r="H116" s="147"/>
      <c r="I116" s="147"/>
    </row>
    <row r="117" spans="1:9" ht="15.75" thickBot="1" x14ac:dyDescent="0.3">
      <c r="A117" s="147"/>
      <c r="B117" s="147"/>
      <c r="C117" s="147"/>
      <c r="D117" s="147"/>
      <c r="E117" s="147"/>
      <c r="F117" s="147"/>
      <c r="G117" s="147"/>
      <c r="H117" s="147"/>
      <c r="I117" s="147"/>
    </row>
    <row r="118" spans="1:9" ht="15.75" thickBot="1" x14ac:dyDescent="0.3">
      <c r="A118" s="147"/>
      <c r="B118" s="147"/>
      <c r="C118" s="147"/>
      <c r="D118" s="147"/>
      <c r="E118" s="147"/>
      <c r="F118" s="147"/>
      <c r="G118" s="147"/>
      <c r="H118" s="147"/>
      <c r="I118" s="147"/>
    </row>
    <row r="119" spans="1:9" ht="15.75" thickBot="1" x14ac:dyDescent="0.3">
      <c r="A119" s="147"/>
      <c r="B119" s="147"/>
      <c r="C119" s="147"/>
      <c r="D119" s="147"/>
      <c r="E119" s="147"/>
      <c r="F119" s="147"/>
      <c r="G119" s="147"/>
      <c r="H119" s="147"/>
      <c r="I119" s="147"/>
    </row>
    <row r="120" spans="1:9" ht="15.75" thickBot="1" x14ac:dyDescent="0.3">
      <c r="A120" s="147"/>
      <c r="B120" s="147"/>
      <c r="C120" s="147"/>
      <c r="D120" s="147"/>
      <c r="E120" s="147"/>
      <c r="F120" s="147"/>
      <c r="G120" s="147"/>
      <c r="H120" s="147"/>
      <c r="I120" s="147"/>
    </row>
    <row r="121" spans="1:9" ht="15.75" thickBot="1" x14ac:dyDescent="0.3">
      <c r="A121" s="147"/>
      <c r="B121" s="147"/>
      <c r="C121" s="147"/>
      <c r="D121" s="147"/>
      <c r="E121" s="147"/>
      <c r="F121" s="147"/>
      <c r="G121" s="147"/>
      <c r="H121" s="147"/>
      <c r="I121" s="147"/>
    </row>
    <row r="122" spans="1:9" ht="15.75" thickBot="1" x14ac:dyDescent="0.3">
      <c r="A122" s="147"/>
      <c r="B122" s="147"/>
      <c r="C122" s="147"/>
      <c r="D122" s="147"/>
      <c r="E122" s="147"/>
      <c r="F122" s="147"/>
      <c r="G122" s="147"/>
      <c r="H122" s="147"/>
      <c r="I122" s="147"/>
    </row>
    <row r="123" spans="1:9" ht="15.75" thickBot="1" x14ac:dyDescent="0.3">
      <c r="A123" s="147"/>
      <c r="B123" s="147"/>
      <c r="C123" s="147"/>
      <c r="D123" s="147"/>
      <c r="E123" s="147"/>
      <c r="F123" s="147"/>
      <c r="G123" s="147"/>
      <c r="H123" s="147"/>
      <c r="I123" s="147"/>
    </row>
    <row r="124" spans="1:9" ht="15.75" thickBot="1" x14ac:dyDescent="0.3">
      <c r="A124" s="147"/>
      <c r="B124" s="147"/>
      <c r="C124" s="147"/>
      <c r="D124" s="147"/>
      <c r="E124" s="147"/>
      <c r="F124" s="147"/>
      <c r="G124" s="147"/>
      <c r="H124" s="147"/>
      <c r="I124" s="147"/>
    </row>
    <row r="125" spans="1:9" ht="15.75" thickBot="1" x14ac:dyDescent="0.3">
      <c r="A125" s="147"/>
      <c r="B125" s="147"/>
      <c r="C125" s="147"/>
      <c r="D125" s="147"/>
      <c r="E125" s="147"/>
      <c r="F125" s="147"/>
      <c r="G125" s="147"/>
      <c r="H125" s="147"/>
      <c r="I125" s="147"/>
    </row>
    <row r="126" spans="1:9" ht="15.75" thickBot="1" x14ac:dyDescent="0.3">
      <c r="A126" s="147"/>
      <c r="B126" s="147"/>
      <c r="C126" s="147"/>
      <c r="D126" s="147"/>
      <c r="E126" s="147"/>
      <c r="F126" s="147"/>
      <c r="G126" s="147"/>
      <c r="H126" s="147"/>
      <c r="I126" s="147"/>
    </row>
    <row r="127" spans="1:9" ht="15.75" thickBot="1" x14ac:dyDescent="0.3">
      <c r="A127" s="147"/>
      <c r="B127" s="147"/>
      <c r="C127" s="147"/>
      <c r="D127" s="147"/>
      <c r="E127" s="147"/>
      <c r="F127" s="147"/>
      <c r="G127" s="147"/>
      <c r="H127" s="147"/>
      <c r="I127" s="147"/>
    </row>
    <row r="128" spans="1:9" ht="15.75" thickBot="1" x14ac:dyDescent="0.3">
      <c r="A128" s="147"/>
      <c r="B128" s="147"/>
      <c r="C128" s="147"/>
      <c r="D128" s="147"/>
      <c r="E128" s="147"/>
      <c r="F128" s="147"/>
      <c r="G128" s="147"/>
      <c r="H128" s="147"/>
      <c r="I128" s="147"/>
    </row>
    <row r="129" spans="1:9" ht="15.75" thickBot="1" x14ac:dyDescent="0.3">
      <c r="A129" s="147"/>
      <c r="B129" s="147"/>
      <c r="C129" s="147"/>
      <c r="D129" s="147"/>
      <c r="E129" s="147"/>
      <c r="F129" s="147"/>
      <c r="G129" s="147"/>
      <c r="H129" s="147"/>
      <c r="I129" s="147"/>
    </row>
    <row r="130" spans="1:9" ht="15.75" thickBot="1" x14ac:dyDescent="0.3">
      <c r="A130" s="147"/>
      <c r="B130" s="147"/>
      <c r="C130" s="147"/>
      <c r="D130" s="147"/>
      <c r="E130" s="147"/>
      <c r="F130" s="147"/>
      <c r="G130" s="147"/>
      <c r="H130" s="147"/>
      <c r="I130" s="147"/>
    </row>
    <row r="131" spans="1:9" ht="15.75" thickBot="1" x14ac:dyDescent="0.3"/>
    <row r="132" spans="1:9" ht="15.75" thickBot="1" x14ac:dyDescent="0.3">
      <c r="A132" s="73" t="s">
        <v>179</v>
      </c>
      <c r="B132" s="73"/>
      <c r="C132" s="73"/>
      <c r="D132" s="73"/>
      <c r="E132" s="73"/>
      <c r="F132" s="73"/>
      <c r="G132" s="73"/>
      <c r="H132" s="73"/>
      <c r="I132" s="73"/>
    </row>
    <row r="133" spans="1:9" ht="15.75" thickBot="1" x14ac:dyDescent="0.3">
      <c r="A133" s="92" t="str">
        <f>LEN(A134)&amp;"/1800"</f>
        <v>0/1800</v>
      </c>
      <c r="B133" s="92"/>
      <c r="C133" s="92"/>
      <c r="D133" s="92"/>
      <c r="E133" s="92"/>
      <c r="F133" s="92"/>
      <c r="G133" s="92"/>
      <c r="H133" s="92"/>
      <c r="I133" s="92"/>
    </row>
    <row r="134" spans="1:9" ht="15.75" thickBot="1" x14ac:dyDescent="0.3">
      <c r="A134" s="147"/>
      <c r="B134" s="147"/>
      <c r="C134" s="147"/>
      <c r="D134" s="147"/>
      <c r="E134" s="147"/>
      <c r="F134" s="147"/>
      <c r="G134" s="147"/>
      <c r="H134" s="147"/>
      <c r="I134" s="147"/>
    </row>
    <row r="135" spans="1:9" ht="15.75" thickBot="1" x14ac:dyDescent="0.3">
      <c r="A135" s="147"/>
      <c r="B135" s="147"/>
      <c r="C135" s="147"/>
      <c r="D135" s="147"/>
      <c r="E135" s="147"/>
      <c r="F135" s="147"/>
      <c r="G135" s="147"/>
      <c r="H135" s="147"/>
      <c r="I135" s="147"/>
    </row>
    <row r="136" spans="1:9" ht="15.75" thickBot="1" x14ac:dyDescent="0.3">
      <c r="A136" s="147"/>
      <c r="B136" s="147"/>
      <c r="C136" s="147"/>
      <c r="D136" s="147"/>
      <c r="E136" s="147"/>
      <c r="F136" s="147"/>
      <c r="G136" s="147"/>
      <c r="H136" s="147"/>
      <c r="I136" s="147"/>
    </row>
    <row r="137" spans="1:9" ht="15.75" thickBot="1" x14ac:dyDescent="0.3">
      <c r="A137" s="147"/>
      <c r="B137" s="147"/>
      <c r="C137" s="147"/>
      <c r="D137" s="147"/>
      <c r="E137" s="147"/>
      <c r="F137" s="147"/>
      <c r="G137" s="147"/>
      <c r="H137" s="147"/>
      <c r="I137" s="147"/>
    </row>
    <row r="138" spans="1:9" ht="15.75" thickBot="1" x14ac:dyDescent="0.3">
      <c r="A138" s="147"/>
      <c r="B138" s="147"/>
      <c r="C138" s="147"/>
      <c r="D138" s="147"/>
      <c r="E138" s="147"/>
      <c r="F138" s="147"/>
      <c r="G138" s="147"/>
      <c r="H138" s="147"/>
      <c r="I138" s="147"/>
    </row>
    <row r="139" spans="1:9" ht="15.75" thickBot="1" x14ac:dyDescent="0.3">
      <c r="A139" s="147"/>
      <c r="B139" s="147"/>
      <c r="C139" s="147"/>
      <c r="D139" s="147"/>
      <c r="E139" s="147"/>
      <c r="F139" s="147"/>
      <c r="G139" s="147"/>
      <c r="H139" s="147"/>
      <c r="I139" s="147"/>
    </row>
    <row r="140" spans="1:9" ht="15.75" thickBot="1" x14ac:dyDescent="0.3">
      <c r="A140" s="147"/>
      <c r="B140" s="147"/>
      <c r="C140" s="147"/>
      <c r="D140" s="147"/>
      <c r="E140" s="147"/>
      <c r="F140" s="147"/>
      <c r="G140" s="147"/>
      <c r="H140" s="147"/>
      <c r="I140" s="147"/>
    </row>
    <row r="141" spans="1:9" ht="15.75" thickBot="1" x14ac:dyDescent="0.3">
      <c r="A141" s="147"/>
      <c r="B141" s="147"/>
      <c r="C141" s="147"/>
      <c r="D141" s="147"/>
      <c r="E141" s="147"/>
      <c r="F141" s="147"/>
      <c r="G141" s="147"/>
      <c r="H141" s="147"/>
      <c r="I141" s="147"/>
    </row>
    <row r="142" spans="1:9" ht="15.75" thickBot="1" x14ac:dyDescent="0.3">
      <c r="A142" s="147"/>
      <c r="B142" s="147"/>
      <c r="C142" s="147"/>
      <c r="D142" s="147"/>
      <c r="E142" s="147"/>
      <c r="F142" s="147"/>
      <c r="G142" s="147"/>
      <c r="H142" s="147"/>
      <c r="I142" s="147"/>
    </row>
    <row r="143" spans="1:9" ht="15.75" thickBot="1" x14ac:dyDescent="0.3">
      <c r="A143" s="147"/>
      <c r="B143" s="147"/>
      <c r="C143" s="147"/>
      <c r="D143" s="147"/>
      <c r="E143" s="147"/>
      <c r="F143" s="147"/>
      <c r="G143" s="147"/>
      <c r="H143" s="147"/>
      <c r="I143" s="147"/>
    </row>
    <row r="144" spans="1:9" ht="15.75" thickBot="1" x14ac:dyDescent="0.3">
      <c r="A144" s="147"/>
      <c r="B144" s="147"/>
      <c r="C144" s="147"/>
      <c r="D144" s="147"/>
      <c r="E144" s="147"/>
      <c r="F144" s="147"/>
      <c r="G144" s="147"/>
      <c r="H144" s="147"/>
      <c r="I144" s="147"/>
    </row>
    <row r="145" spans="1:9" ht="15.75" thickBot="1" x14ac:dyDescent="0.3">
      <c r="A145" s="147"/>
      <c r="B145" s="147"/>
      <c r="C145" s="147"/>
      <c r="D145" s="147"/>
      <c r="E145" s="147"/>
      <c r="F145" s="147"/>
      <c r="G145" s="147"/>
      <c r="H145" s="147"/>
      <c r="I145" s="147"/>
    </row>
    <row r="146" spans="1:9" ht="15.75" thickBot="1" x14ac:dyDescent="0.3">
      <c r="A146" s="147"/>
      <c r="B146" s="147"/>
      <c r="C146" s="147"/>
      <c r="D146" s="147"/>
      <c r="E146" s="147"/>
      <c r="F146" s="147"/>
      <c r="G146" s="147"/>
      <c r="H146" s="147"/>
      <c r="I146" s="147"/>
    </row>
    <row r="147" spans="1:9" ht="15.75" thickBot="1" x14ac:dyDescent="0.3">
      <c r="A147" s="147"/>
      <c r="B147" s="147"/>
      <c r="C147" s="147"/>
      <c r="D147" s="147"/>
      <c r="E147" s="147"/>
      <c r="F147" s="147"/>
      <c r="G147" s="147"/>
      <c r="H147" s="147"/>
      <c r="I147" s="147"/>
    </row>
    <row r="148" spans="1:9" ht="15.75" thickBot="1" x14ac:dyDescent="0.3">
      <c r="A148" s="147"/>
      <c r="B148" s="147"/>
      <c r="C148" s="147"/>
      <c r="D148" s="147"/>
      <c r="E148" s="147"/>
      <c r="F148" s="147"/>
      <c r="G148" s="147"/>
      <c r="H148" s="147"/>
      <c r="I148" s="147"/>
    </row>
    <row r="149" spans="1:9" ht="15.75" thickBot="1" x14ac:dyDescent="0.3">
      <c r="A149" s="147"/>
      <c r="B149" s="147"/>
      <c r="C149" s="147"/>
      <c r="D149" s="147"/>
      <c r="E149" s="147"/>
      <c r="F149" s="147"/>
      <c r="G149" s="147"/>
      <c r="H149" s="147"/>
      <c r="I149" s="147"/>
    </row>
    <row r="150" spans="1:9" ht="15.75" thickBot="1" x14ac:dyDescent="0.3">
      <c r="A150" s="147"/>
      <c r="B150" s="147"/>
      <c r="C150" s="147"/>
      <c r="D150" s="147"/>
      <c r="E150" s="147"/>
      <c r="F150" s="147"/>
      <c r="G150" s="147"/>
      <c r="H150" s="147"/>
      <c r="I150" s="147"/>
    </row>
    <row r="151" spans="1:9" ht="15.75" thickBot="1" x14ac:dyDescent="0.3">
      <c r="A151" s="147"/>
      <c r="B151" s="147"/>
      <c r="C151" s="147"/>
      <c r="D151" s="147"/>
      <c r="E151" s="147"/>
      <c r="F151" s="147"/>
      <c r="G151" s="147"/>
      <c r="H151" s="147"/>
      <c r="I151" s="147"/>
    </row>
    <row r="152" spans="1:9" ht="15.75" thickBot="1" x14ac:dyDescent="0.3">
      <c r="A152" s="147"/>
      <c r="B152" s="147"/>
      <c r="C152" s="147"/>
      <c r="D152" s="147"/>
      <c r="E152" s="147"/>
      <c r="F152" s="147"/>
      <c r="G152" s="147"/>
      <c r="H152" s="147"/>
      <c r="I152" s="147"/>
    </row>
    <row r="153" spans="1:9" ht="15.75" thickBot="1" x14ac:dyDescent="0.3">
      <c r="A153" s="147"/>
      <c r="B153" s="147"/>
      <c r="C153" s="147"/>
      <c r="D153" s="147"/>
      <c r="E153" s="147"/>
      <c r="F153" s="147"/>
      <c r="G153" s="147"/>
      <c r="H153" s="147"/>
      <c r="I153" s="147"/>
    </row>
    <row r="154" spans="1:9" ht="16.5" thickBot="1" x14ac:dyDescent="0.3">
      <c r="A154" s="20" t="s">
        <v>298</v>
      </c>
      <c r="B154" s="20"/>
      <c r="C154" s="20"/>
      <c r="D154" s="20"/>
      <c r="E154" s="21"/>
      <c r="F154" s="21"/>
      <c r="G154" s="21"/>
      <c r="H154" s="21"/>
      <c r="I154" s="21"/>
    </row>
    <row r="155" spans="1:9" ht="15.75" thickBot="1" x14ac:dyDescent="0.3">
      <c r="A155" s="22"/>
      <c r="B155" s="22"/>
      <c r="C155" s="22"/>
      <c r="D155" s="22"/>
    </row>
    <row r="156" spans="1:9" ht="15.75" thickBot="1" x14ac:dyDescent="0.3">
      <c r="A156" s="139" t="s">
        <v>181</v>
      </c>
      <c r="B156" s="139"/>
      <c r="C156" s="139"/>
      <c r="D156" s="139"/>
      <c r="E156" s="139"/>
      <c r="F156" s="139"/>
      <c r="G156" s="139"/>
      <c r="H156" s="139"/>
      <c r="I156" s="139"/>
    </row>
    <row r="157" spans="1:9" ht="15.75" thickBot="1" x14ac:dyDescent="0.3"/>
    <row r="158" spans="1:9" ht="15.75" thickBot="1" x14ac:dyDescent="0.3">
      <c r="A158" s="73" t="s">
        <v>41</v>
      </c>
      <c r="B158" s="73"/>
      <c r="C158" s="73"/>
      <c r="D158" s="73"/>
      <c r="E158" s="73"/>
      <c r="F158" s="73"/>
      <c r="G158" s="73"/>
      <c r="H158" s="73"/>
      <c r="I158" s="73"/>
    </row>
    <row r="159" spans="1:9" ht="15.75" thickBot="1" x14ac:dyDescent="0.3">
      <c r="A159" s="74"/>
      <c r="B159" s="74"/>
      <c r="C159" s="74"/>
      <c r="D159" s="74"/>
      <c r="E159" s="74"/>
      <c r="F159" s="74"/>
      <c r="G159" s="74"/>
      <c r="H159" s="74"/>
      <c r="I159" s="74"/>
    </row>
    <row r="160" spans="1:9" ht="15.75" thickBot="1" x14ac:dyDescent="0.3">
      <c r="A160" s="74"/>
      <c r="B160" s="74"/>
      <c r="C160" s="74"/>
      <c r="D160" s="74"/>
      <c r="E160" s="74"/>
      <c r="F160" s="74"/>
      <c r="G160" s="74"/>
      <c r="H160" s="74"/>
      <c r="I160" s="74"/>
    </row>
    <row r="161" spans="1:23" ht="15.75" thickBot="1" x14ac:dyDescent="0.3">
      <c r="A161" s="74"/>
      <c r="B161" s="74"/>
      <c r="C161" s="74"/>
      <c r="D161" s="74"/>
      <c r="E161" s="74"/>
      <c r="F161" s="74"/>
      <c r="G161" s="74"/>
      <c r="H161" s="74"/>
      <c r="I161" s="74"/>
    </row>
    <row r="162" spans="1:23" ht="15.75" thickBot="1" x14ac:dyDescent="0.3"/>
    <row r="163" spans="1:23" ht="15.75" thickBot="1" x14ac:dyDescent="0.3">
      <c r="A163" s="73" t="s">
        <v>12</v>
      </c>
      <c r="B163" s="73"/>
      <c r="C163" s="73"/>
      <c r="D163" s="73"/>
      <c r="F163" s="73" t="s">
        <v>13</v>
      </c>
      <c r="G163" s="73"/>
      <c r="H163" s="73"/>
      <c r="I163" s="73"/>
    </row>
    <row r="164" spans="1:23" ht="15.75" thickBot="1" x14ac:dyDescent="0.3">
      <c r="A164" s="74"/>
      <c r="B164" s="74"/>
      <c r="C164" s="74"/>
      <c r="D164" s="74"/>
      <c r="F164" s="74"/>
      <c r="G164" s="74"/>
      <c r="H164" s="74"/>
      <c r="I164" s="74"/>
    </row>
    <row r="165" spans="1:23" ht="15.75" thickBot="1" x14ac:dyDescent="0.3"/>
    <row r="166" spans="1:23" ht="15.75" thickBot="1" x14ac:dyDescent="0.3">
      <c r="A166" s="73" t="s">
        <v>99</v>
      </c>
      <c r="B166" s="73"/>
      <c r="C166" s="73"/>
      <c r="D166" s="73"/>
      <c r="E166" s="73"/>
      <c r="F166" s="73"/>
      <c r="G166" s="73"/>
      <c r="H166" s="73"/>
      <c r="I166" s="73"/>
    </row>
    <row r="167" spans="1:23" ht="15.75" thickBot="1" x14ac:dyDescent="0.3">
      <c r="E167" s="150"/>
    </row>
    <row r="168" spans="1:23" s="40" customFormat="1" ht="13.5" thickBot="1" x14ac:dyDescent="0.3">
      <c r="A168" s="140" t="s">
        <v>14</v>
      </c>
      <c r="B168" s="73"/>
      <c r="C168" s="73"/>
      <c r="D168" s="73"/>
      <c r="E168" s="151"/>
      <c r="F168" s="140" t="s">
        <v>98</v>
      </c>
      <c r="G168" s="73"/>
      <c r="H168" s="73"/>
      <c r="I168" s="53"/>
      <c r="J168" s="23"/>
      <c r="K168" s="23"/>
      <c r="L168" s="23"/>
      <c r="M168" s="23"/>
      <c r="N168" s="23"/>
      <c r="O168" s="23"/>
      <c r="P168" s="23"/>
      <c r="Q168" s="23"/>
      <c r="R168" s="23"/>
      <c r="S168" s="23"/>
      <c r="T168" s="23"/>
      <c r="U168" s="23"/>
      <c r="V168" s="23"/>
      <c r="W168" s="23"/>
    </row>
    <row r="169" spans="1:23" s="40" customFormat="1" ht="13.5" thickBot="1" x14ac:dyDescent="0.3">
      <c r="A169" s="148"/>
      <c r="B169" s="148"/>
      <c r="C169" s="148"/>
      <c r="D169" s="148"/>
      <c r="E169" s="151"/>
      <c r="F169" s="148"/>
      <c r="G169" s="148"/>
      <c r="H169" s="148"/>
      <c r="I169" s="149"/>
      <c r="J169" s="23"/>
      <c r="K169" s="23"/>
      <c r="L169" s="23"/>
      <c r="M169" s="23"/>
      <c r="N169" s="23"/>
      <c r="O169" s="23"/>
      <c r="P169" s="23"/>
      <c r="Q169" s="23"/>
      <c r="R169" s="23"/>
      <c r="S169" s="23"/>
      <c r="T169" s="23"/>
      <c r="U169" s="23"/>
      <c r="V169" s="23"/>
      <c r="W169" s="23"/>
    </row>
    <row r="170" spans="1:23" s="40" customFormat="1" ht="13.5" customHeight="1" thickBot="1" x14ac:dyDescent="0.3">
      <c r="A170" s="140" t="s">
        <v>17</v>
      </c>
      <c r="B170" s="73"/>
      <c r="C170" s="73"/>
      <c r="D170" s="73"/>
      <c r="E170" s="151"/>
      <c r="F170" s="140" t="s">
        <v>97</v>
      </c>
      <c r="G170" s="73"/>
      <c r="H170" s="73"/>
      <c r="I170" s="53"/>
      <c r="J170" s="23"/>
      <c r="K170" s="23"/>
      <c r="L170" s="23"/>
      <c r="M170" s="23"/>
      <c r="N170" s="23"/>
      <c r="O170" s="23"/>
      <c r="P170" s="23"/>
      <c r="Q170" s="23"/>
      <c r="R170" s="23"/>
      <c r="S170" s="23"/>
      <c r="T170" s="23"/>
      <c r="U170" s="23"/>
      <c r="V170" s="23"/>
      <c r="W170" s="23"/>
    </row>
    <row r="171" spans="1:23" s="40" customFormat="1" ht="13.5" thickBot="1" x14ac:dyDescent="0.3">
      <c r="A171" s="144"/>
      <c r="B171" s="144"/>
      <c r="C171" s="144"/>
      <c r="D171" s="144"/>
      <c r="E171" s="151"/>
      <c r="F171" s="145"/>
      <c r="G171" s="145"/>
      <c r="H171" s="145"/>
      <c r="I171" s="146"/>
      <c r="J171" s="23"/>
      <c r="K171" s="23"/>
      <c r="L171" s="23"/>
      <c r="M171" s="23"/>
      <c r="N171" s="23"/>
      <c r="O171" s="23"/>
      <c r="P171" s="23"/>
      <c r="Q171" s="23"/>
      <c r="R171" s="23"/>
      <c r="S171" s="23"/>
      <c r="T171" s="23"/>
      <c r="U171" s="23"/>
      <c r="V171" s="23"/>
      <c r="W171" s="23"/>
    </row>
    <row r="172" spans="1:23" ht="15.75" thickBot="1" x14ac:dyDescent="0.3">
      <c r="A172" s="140" t="s">
        <v>16</v>
      </c>
      <c r="B172" s="73"/>
      <c r="C172" s="73"/>
      <c r="D172" s="73"/>
      <c r="E172" s="151"/>
      <c r="F172" s="73" t="s">
        <v>15</v>
      </c>
      <c r="G172" s="73"/>
      <c r="H172" s="73"/>
      <c r="I172" s="73"/>
    </row>
    <row r="173" spans="1:23" ht="15.75" thickBot="1" x14ac:dyDescent="0.3">
      <c r="A173" s="74"/>
      <c r="B173" s="74"/>
      <c r="C173" s="74"/>
      <c r="D173" s="74"/>
      <c r="E173" s="151"/>
      <c r="F173" s="101"/>
      <c r="G173" s="101"/>
      <c r="H173" s="101"/>
      <c r="I173" s="101"/>
    </row>
    <row r="174" spans="1:23" ht="15.75" thickBot="1" x14ac:dyDescent="0.3">
      <c r="A174" s="73" t="s">
        <v>96</v>
      </c>
      <c r="B174" s="73"/>
      <c r="C174" s="73"/>
      <c r="D174" s="73"/>
      <c r="E174" s="151"/>
      <c r="F174" s="73" t="s">
        <v>18</v>
      </c>
      <c r="G174" s="73"/>
      <c r="H174" s="73"/>
      <c r="I174" s="73"/>
    </row>
    <row r="175" spans="1:23" ht="15.75" thickBot="1" x14ac:dyDescent="0.3">
      <c r="A175" s="74"/>
      <c r="B175" s="74"/>
      <c r="C175" s="74"/>
      <c r="D175" s="74"/>
      <c r="E175" s="151"/>
      <c r="F175" s="80"/>
      <c r="G175" s="81"/>
      <c r="H175" s="81"/>
      <c r="I175" s="82"/>
    </row>
    <row r="176" spans="1:23" ht="15.75" thickBot="1" x14ac:dyDescent="0.3">
      <c r="A176" s="73" t="s">
        <v>19</v>
      </c>
      <c r="B176" s="73"/>
      <c r="C176" s="73"/>
      <c r="D176" s="73"/>
      <c r="E176" s="151"/>
      <c r="F176" s="83"/>
      <c r="G176" s="84"/>
      <c r="H176" s="84"/>
      <c r="I176" s="85"/>
    </row>
    <row r="177" spans="1:9" ht="15.75" thickBot="1" x14ac:dyDescent="0.3">
      <c r="A177" s="74"/>
      <c r="B177" s="74"/>
      <c r="C177" s="74"/>
      <c r="D177" s="74"/>
      <c r="E177" s="151"/>
      <c r="F177" s="86"/>
      <c r="G177" s="87"/>
      <c r="H177" s="87"/>
      <c r="I177" s="88"/>
    </row>
    <row r="178" spans="1:9" ht="15.75" thickBot="1" x14ac:dyDescent="0.3"/>
    <row r="179" spans="1:9" ht="15.75" thickBot="1" x14ac:dyDescent="0.3">
      <c r="A179" s="73" t="s">
        <v>20</v>
      </c>
      <c r="B179" s="73"/>
      <c r="C179" s="73"/>
      <c r="D179" s="73"/>
      <c r="E179" s="73"/>
      <c r="F179" s="73"/>
      <c r="G179" s="73"/>
      <c r="H179" s="73"/>
      <c r="I179" s="73"/>
    </row>
    <row r="180" spans="1:9" ht="15.75" thickBot="1" x14ac:dyDescent="0.3"/>
    <row r="181" spans="1:9" ht="15.75" thickBot="1" x14ac:dyDescent="0.3">
      <c r="A181" s="73" t="s">
        <v>21</v>
      </c>
      <c r="B181" s="73"/>
      <c r="C181" s="73"/>
      <c r="D181" s="73"/>
      <c r="F181" s="73" t="s">
        <v>22</v>
      </c>
      <c r="G181" s="73"/>
      <c r="H181" s="73"/>
      <c r="I181" s="73"/>
    </row>
    <row r="182" spans="1:9" ht="15.75" thickBot="1" x14ac:dyDescent="0.3">
      <c r="A182" s="74"/>
      <c r="B182" s="74"/>
      <c r="C182" s="74"/>
      <c r="D182" s="74"/>
      <c r="F182" s="74"/>
      <c r="G182" s="74"/>
      <c r="H182" s="74"/>
      <c r="I182" s="74"/>
    </row>
    <row r="183" spans="1:9" ht="15.75" thickBot="1" x14ac:dyDescent="0.3">
      <c r="A183" s="73" t="s">
        <v>23</v>
      </c>
      <c r="B183" s="73"/>
      <c r="C183" s="73"/>
      <c r="D183" s="73"/>
      <c r="F183" s="73" t="s">
        <v>24</v>
      </c>
      <c r="G183" s="73"/>
      <c r="H183" s="73"/>
      <c r="I183" s="73"/>
    </row>
    <row r="184" spans="1:9" ht="15.75" thickBot="1" x14ac:dyDescent="0.3">
      <c r="A184" s="74"/>
      <c r="B184" s="74"/>
      <c r="C184" s="74"/>
      <c r="D184" s="74"/>
      <c r="F184" s="74"/>
      <c r="G184" s="74"/>
      <c r="H184" s="74"/>
      <c r="I184" s="74"/>
    </row>
    <row r="185" spans="1:9" ht="15.75" thickBot="1" x14ac:dyDescent="0.3">
      <c r="A185" s="73" t="s">
        <v>25</v>
      </c>
      <c r="B185" s="73"/>
      <c r="C185" s="73"/>
      <c r="D185" s="73"/>
      <c r="F185" s="73" t="s">
        <v>11</v>
      </c>
      <c r="G185" s="73"/>
      <c r="H185" s="73"/>
      <c r="I185" s="73"/>
    </row>
    <row r="186" spans="1:9" ht="15.75" thickBot="1" x14ac:dyDescent="0.3">
      <c r="A186" s="74"/>
      <c r="B186" s="74"/>
      <c r="C186" s="74"/>
      <c r="D186" s="74"/>
      <c r="F186" s="74"/>
      <c r="G186" s="74"/>
      <c r="H186" s="74"/>
      <c r="I186" s="74"/>
    </row>
    <row r="187" spans="1:9" ht="15.75" thickBot="1" x14ac:dyDescent="0.3"/>
    <row r="188" spans="1:9" ht="15.75" thickBot="1" x14ac:dyDescent="0.3">
      <c r="A188" s="73" t="s">
        <v>26</v>
      </c>
      <c r="B188" s="73"/>
      <c r="C188" s="73"/>
      <c r="D188" s="73"/>
      <c r="E188" s="73"/>
      <c r="F188" s="73"/>
      <c r="G188" s="73"/>
      <c r="H188" s="73"/>
      <c r="I188" s="73"/>
    </row>
    <row r="189" spans="1:9" ht="15.75" thickBot="1" x14ac:dyDescent="0.3"/>
    <row r="190" spans="1:9" ht="15.75" thickBot="1" x14ac:dyDescent="0.3">
      <c r="A190" s="73" t="s">
        <v>21</v>
      </c>
      <c r="B190" s="73"/>
      <c r="C190" s="73"/>
      <c r="D190" s="73"/>
      <c r="F190" s="73" t="s">
        <v>22</v>
      </c>
      <c r="G190" s="73"/>
      <c r="H190" s="73"/>
      <c r="I190" s="73"/>
    </row>
    <row r="191" spans="1:9" ht="15.75" thickBot="1" x14ac:dyDescent="0.3">
      <c r="A191" s="74"/>
      <c r="B191" s="74"/>
      <c r="C191" s="74"/>
      <c r="D191" s="74"/>
      <c r="F191" s="74"/>
      <c r="G191" s="74"/>
      <c r="H191" s="74"/>
      <c r="I191" s="74"/>
    </row>
    <row r="192" spans="1:9" ht="15.75" thickBot="1" x14ac:dyDescent="0.3">
      <c r="A192" s="73" t="s">
        <v>23</v>
      </c>
      <c r="B192" s="73"/>
      <c r="C192" s="73"/>
      <c r="D192" s="73"/>
      <c r="F192" s="73" t="s">
        <v>24</v>
      </c>
      <c r="G192" s="73"/>
      <c r="H192" s="73"/>
      <c r="I192" s="73"/>
    </row>
    <row r="193" spans="1:9" ht="15.75" thickBot="1" x14ac:dyDescent="0.3">
      <c r="A193" s="74"/>
      <c r="B193" s="74"/>
      <c r="C193" s="74"/>
      <c r="D193" s="74"/>
      <c r="F193" s="74"/>
      <c r="G193" s="74"/>
      <c r="H193" s="74"/>
      <c r="I193" s="74"/>
    </row>
    <row r="194" spans="1:9" ht="15.75" thickBot="1" x14ac:dyDescent="0.3">
      <c r="A194" s="73" t="s">
        <v>25</v>
      </c>
      <c r="B194" s="73"/>
      <c r="C194" s="73"/>
      <c r="D194" s="73"/>
      <c r="F194" s="73" t="s">
        <v>11</v>
      </c>
      <c r="G194" s="73"/>
      <c r="H194" s="73"/>
      <c r="I194" s="73"/>
    </row>
    <row r="195" spans="1:9" ht="15.75" thickBot="1" x14ac:dyDescent="0.3">
      <c r="A195" s="74"/>
      <c r="B195" s="74"/>
      <c r="C195" s="74"/>
      <c r="D195" s="74"/>
      <c r="F195" s="74"/>
      <c r="G195" s="74"/>
      <c r="H195" s="74"/>
      <c r="I195" s="74"/>
    </row>
    <row r="196" spans="1:9" ht="15.75" thickBot="1" x14ac:dyDescent="0.3"/>
    <row r="197" spans="1:9" ht="15.75" thickBot="1" x14ac:dyDescent="0.3">
      <c r="A197" s="73" t="s">
        <v>27</v>
      </c>
      <c r="B197" s="73"/>
      <c r="C197" s="73"/>
      <c r="D197" s="73"/>
      <c r="E197" s="73"/>
      <c r="F197" s="73"/>
      <c r="G197" s="73"/>
      <c r="H197" s="73"/>
      <c r="I197" s="73"/>
    </row>
    <row r="198" spans="1:9" ht="15.75" thickBot="1" x14ac:dyDescent="0.3">
      <c r="A198" s="92" t="str">
        <f>LEN(A199)&amp;"/1800"</f>
        <v>0/1800</v>
      </c>
      <c r="B198" s="92"/>
      <c r="C198" s="92"/>
      <c r="D198" s="92"/>
      <c r="E198" s="92"/>
      <c r="F198" s="92"/>
      <c r="G198" s="92"/>
      <c r="H198" s="92"/>
      <c r="I198" s="92"/>
    </row>
    <row r="199" spans="1:9" ht="15.75" thickBot="1" x14ac:dyDescent="0.3">
      <c r="A199" s="74"/>
      <c r="B199" s="74"/>
      <c r="C199" s="74"/>
      <c r="D199" s="74"/>
      <c r="E199" s="74"/>
      <c r="F199" s="74"/>
      <c r="G199" s="74"/>
      <c r="H199" s="74"/>
      <c r="I199" s="74"/>
    </row>
    <row r="200" spans="1:9" ht="15.75" thickBot="1" x14ac:dyDescent="0.3">
      <c r="A200" s="74"/>
      <c r="B200" s="74"/>
      <c r="C200" s="74"/>
      <c r="D200" s="74"/>
      <c r="E200" s="74"/>
      <c r="F200" s="74"/>
      <c r="G200" s="74"/>
      <c r="H200" s="74"/>
      <c r="I200" s="74"/>
    </row>
    <row r="201" spans="1:9" ht="15.75" thickBot="1" x14ac:dyDescent="0.3">
      <c r="A201" s="74"/>
      <c r="B201" s="74"/>
      <c r="C201" s="74"/>
      <c r="D201" s="74"/>
      <c r="E201" s="74"/>
      <c r="F201" s="74"/>
      <c r="G201" s="74"/>
      <c r="H201" s="74"/>
      <c r="I201" s="74"/>
    </row>
    <row r="202" spans="1:9" ht="15.75" thickBot="1" x14ac:dyDescent="0.3">
      <c r="A202" s="74"/>
      <c r="B202" s="74"/>
      <c r="C202" s="74"/>
      <c r="D202" s="74"/>
      <c r="E202" s="74"/>
      <c r="F202" s="74"/>
      <c r="G202" s="74"/>
      <c r="H202" s="74"/>
      <c r="I202" s="74"/>
    </row>
    <row r="203" spans="1:9" ht="15.75" thickBot="1" x14ac:dyDescent="0.3">
      <c r="A203" s="74"/>
      <c r="B203" s="74"/>
      <c r="C203" s="74"/>
      <c r="D203" s="74"/>
      <c r="E203" s="74"/>
      <c r="F203" s="74"/>
      <c r="G203" s="74"/>
      <c r="H203" s="74"/>
      <c r="I203" s="74"/>
    </row>
    <row r="204" spans="1:9" ht="15.75" thickBot="1" x14ac:dyDescent="0.3">
      <c r="A204" s="74"/>
      <c r="B204" s="74"/>
      <c r="C204" s="74"/>
      <c r="D204" s="74"/>
      <c r="E204" s="74"/>
      <c r="F204" s="74"/>
      <c r="G204" s="74"/>
      <c r="H204" s="74"/>
      <c r="I204" s="74"/>
    </row>
    <row r="205" spans="1:9" ht="15.75" thickBot="1" x14ac:dyDescent="0.3">
      <c r="A205" s="74"/>
      <c r="B205" s="74"/>
      <c r="C205" s="74"/>
      <c r="D205" s="74"/>
      <c r="E205" s="74"/>
      <c r="F205" s="74"/>
      <c r="G205" s="74"/>
      <c r="H205" s="74"/>
      <c r="I205" s="74"/>
    </row>
    <row r="206" spans="1:9" ht="15.75" thickBot="1" x14ac:dyDescent="0.3">
      <c r="A206" s="74"/>
      <c r="B206" s="74"/>
      <c r="C206" s="74"/>
      <c r="D206" s="74"/>
      <c r="E206" s="74"/>
      <c r="F206" s="74"/>
      <c r="G206" s="74"/>
      <c r="H206" s="74"/>
      <c r="I206" s="74"/>
    </row>
    <row r="207" spans="1:9" ht="15.75" thickBot="1" x14ac:dyDescent="0.3">
      <c r="A207" s="74"/>
      <c r="B207" s="74"/>
      <c r="C207" s="74"/>
      <c r="D207" s="74"/>
      <c r="E207" s="74"/>
      <c r="F207" s="74"/>
      <c r="G207" s="74"/>
      <c r="H207" s="74"/>
      <c r="I207" s="74"/>
    </row>
    <row r="208" spans="1:9" ht="15.75" thickBot="1" x14ac:dyDescent="0.3">
      <c r="A208" s="74"/>
      <c r="B208" s="74"/>
      <c r="C208" s="74"/>
      <c r="D208" s="74"/>
      <c r="E208" s="74"/>
      <c r="F208" s="74"/>
      <c r="G208" s="74"/>
      <c r="H208" s="74"/>
      <c r="I208" s="74"/>
    </row>
    <row r="209" spans="1:9" ht="15.75" thickBot="1" x14ac:dyDescent="0.3">
      <c r="A209" s="74"/>
      <c r="B209" s="74"/>
      <c r="C209" s="74"/>
      <c r="D209" s="74"/>
      <c r="E209" s="74"/>
      <c r="F209" s="74"/>
      <c r="G209" s="74"/>
      <c r="H209" s="74"/>
      <c r="I209" s="74"/>
    </row>
    <row r="210" spans="1:9" ht="15.75" thickBot="1" x14ac:dyDescent="0.3">
      <c r="A210" s="74"/>
      <c r="B210" s="74"/>
      <c r="C210" s="74"/>
      <c r="D210" s="74"/>
      <c r="E210" s="74"/>
      <c r="F210" s="74"/>
      <c r="G210" s="74"/>
      <c r="H210" s="74"/>
      <c r="I210" s="74"/>
    </row>
    <row r="211" spans="1:9" ht="15.75" thickBot="1" x14ac:dyDescent="0.3">
      <c r="A211" s="74"/>
      <c r="B211" s="74"/>
      <c r="C211" s="74"/>
      <c r="D211" s="74"/>
      <c r="E211" s="74"/>
      <c r="F211" s="74"/>
      <c r="G211" s="74"/>
      <c r="H211" s="74"/>
      <c r="I211" s="74"/>
    </row>
    <row r="212" spans="1:9" ht="15.75" thickBot="1" x14ac:dyDescent="0.3">
      <c r="A212" s="74"/>
      <c r="B212" s="74"/>
      <c r="C212" s="74"/>
      <c r="D212" s="74"/>
      <c r="E212" s="74"/>
      <c r="F212" s="74"/>
      <c r="G212" s="74"/>
      <c r="H212" s="74"/>
      <c r="I212" s="74"/>
    </row>
    <row r="213" spans="1:9" ht="15.75" thickBot="1" x14ac:dyDescent="0.3">
      <c r="A213" s="74"/>
      <c r="B213" s="74"/>
      <c r="C213" s="74"/>
      <c r="D213" s="74"/>
      <c r="E213" s="74"/>
      <c r="F213" s="74"/>
      <c r="G213" s="74"/>
      <c r="H213" s="74"/>
      <c r="I213" s="74"/>
    </row>
    <row r="214" spans="1:9" ht="15.75" thickBot="1" x14ac:dyDescent="0.3">
      <c r="A214" s="74"/>
      <c r="B214" s="74"/>
      <c r="C214" s="74"/>
      <c r="D214" s="74"/>
      <c r="E214" s="74"/>
      <c r="F214" s="74"/>
      <c r="G214" s="74"/>
      <c r="H214" s="74"/>
      <c r="I214" s="74"/>
    </row>
    <row r="215" spans="1:9" ht="15.75" thickBot="1" x14ac:dyDescent="0.3">
      <c r="A215" s="74"/>
      <c r="B215" s="74"/>
      <c r="C215" s="74"/>
      <c r="D215" s="74"/>
      <c r="E215" s="74"/>
      <c r="F215" s="74"/>
      <c r="G215" s="74"/>
      <c r="H215" s="74"/>
      <c r="I215" s="74"/>
    </row>
    <row r="216" spans="1:9" ht="15.75" thickBot="1" x14ac:dyDescent="0.3">
      <c r="A216" s="74"/>
      <c r="B216" s="74"/>
      <c r="C216" s="74"/>
      <c r="D216" s="74"/>
      <c r="E216" s="74"/>
      <c r="F216" s="74"/>
      <c r="G216" s="74"/>
      <c r="H216" s="74"/>
      <c r="I216" s="74"/>
    </row>
    <row r="217" spans="1:9" ht="15.75" thickBot="1" x14ac:dyDescent="0.3">
      <c r="A217" s="74"/>
      <c r="B217" s="74"/>
      <c r="C217" s="74"/>
      <c r="D217" s="74"/>
      <c r="E217" s="74"/>
      <c r="F217" s="74"/>
      <c r="G217" s="74"/>
      <c r="H217" s="74"/>
      <c r="I217" s="74"/>
    </row>
    <row r="218" spans="1:9" ht="15.75" thickBot="1" x14ac:dyDescent="0.3">
      <c r="A218" s="74"/>
      <c r="B218" s="74"/>
      <c r="C218" s="74"/>
      <c r="D218" s="74"/>
      <c r="E218" s="74"/>
      <c r="F218" s="74"/>
      <c r="G218" s="74"/>
      <c r="H218" s="74"/>
      <c r="I218" s="74"/>
    </row>
    <row r="220" spans="1:9" ht="15.75" thickBot="1" x14ac:dyDescent="0.3"/>
    <row r="221" spans="1:9" ht="15.75" thickBot="1" x14ac:dyDescent="0.3">
      <c r="A221" s="139" t="s">
        <v>182</v>
      </c>
      <c r="B221" s="139"/>
      <c r="C221" s="139"/>
      <c r="D221" s="139"/>
      <c r="E221" s="139"/>
      <c r="F221" s="139"/>
      <c r="G221" s="139"/>
      <c r="H221" s="139"/>
      <c r="I221" s="139"/>
    </row>
    <row r="222" spans="1:9" ht="15.75" thickBot="1" x14ac:dyDescent="0.3"/>
    <row r="223" spans="1:9" ht="15.75" thickBot="1" x14ac:dyDescent="0.3">
      <c r="A223" s="73" t="s">
        <v>41</v>
      </c>
      <c r="B223" s="73"/>
      <c r="C223" s="73"/>
      <c r="D223" s="73"/>
      <c r="E223" s="73"/>
      <c r="F223" s="73"/>
      <c r="G223" s="73"/>
      <c r="H223" s="73"/>
      <c r="I223" s="73"/>
    </row>
    <row r="224" spans="1:9" ht="15.75" thickBot="1" x14ac:dyDescent="0.3">
      <c r="A224" s="74"/>
      <c r="B224" s="74"/>
      <c r="C224" s="74"/>
      <c r="D224" s="74"/>
      <c r="E224" s="74"/>
      <c r="F224" s="74"/>
      <c r="G224" s="74"/>
      <c r="H224" s="74"/>
      <c r="I224" s="74"/>
    </row>
    <row r="225" spans="1:9" ht="15.75" thickBot="1" x14ac:dyDescent="0.3">
      <c r="A225" s="74"/>
      <c r="B225" s="74"/>
      <c r="C225" s="74"/>
      <c r="D225" s="74"/>
      <c r="E225" s="74"/>
      <c r="F225" s="74"/>
      <c r="G225" s="74"/>
      <c r="H225" s="74"/>
      <c r="I225" s="74"/>
    </row>
    <row r="226" spans="1:9" ht="15.75" thickBot="1" x14ac:dyDescent="0.3">
      <c r="A226" s="74"/>
      <c r="B226" s="74"/>
      <c r="C226" s="74"/>
      <c r="D226" s="74"/>
      <c r="E226" s="74"/>
      <c r="F226" s="74"/>
      <c r="G226" s="74"/>
      <c r="H226" s="74"/>
      <c r="I226" s="74"/>
    </row>
    <row r="227" spans="1:9" ht="15.75" thickBot="1" x14ac:dyDescent="0.3"/>
    <row r="228" spans="1:9" ht="15.75" thickBot="1" x14ac:dyDescent="0.3">
      <c r="A228" s="73" t="s">
        <v>12</v>
      </c>
      <c r="B228" s="73"/>
      <c r="C228" s="73"/>
      <c r="D228" s="73"/>
      <c r="F228" s="73" t="s">
        <v>13</v>
      </c>
      <c r="G228" s="73"/>
      <c r="H228" s="73"/>
      <c r="I228" s="73"/>
    </row>
    <row r="229" spans="1:9" ht="15.75" thickBot="1" x14ac:dyDescent="0.3">
      <c r="A229" s="74"/>
      <c r="B229" s="74"/>
      <c r="C229" s="74"/>
      <c r="D229" s="74"/>
      <c r="F229" s="74"/>
      <c r="G229" s="74"/>
      <c r="H229" s="74"/>
      <c r="I229" s="74"/>
    </row>
    <row r="230" spans="1:9" ht="15.75" thickBot="1" x14ac:dyDescent="0.3"/>
    <row r="231" spans="1:9" ht="15.75" thickBot="1" x14ac:dyDescent="0.3">
      <c r="A231" s="73" t="s">
        <v>99</v>
      </c>
      <c r="B231" s="73"/>
      <c r="C231" s="73"/>
      <c r="D231" s="73"/>
      <c r="E231" s="73"/>
      <c r="F231" s="73"/>
      <c r="G231" s="73"/>
      <c r="H231" s="73"/>
      <c r="I231" s="73"/>
    </row>
    <row r="232" spans="1:9" ht="15.75" thickBot="1" x14ac:dyDescent="0.3"/>
    <row r="233" spans="1:9" ht="15.75" thickBot="1" x14ac:dyDescent="0.3">
      <c r="A233" s="73" t="s">
        <v>14</v>
      </c>
      <c r="B233" s="73"/>
      <c r="C233" s="73"/>
      <c r="D233" s="73"/>
      <c r="F233" s="73" t="s">
        <v>98</v>
      </c>
      <c r="G233" s="73"/>
      <c r="H233" s="73"/>
      <c r="I233" s="73"/>
    </row>
    <row r="234" spans="1:9" ht="15.75" thickBot="1" x14ac:dyDescent="0.3">
      <c r="A234" s="102"/>
      <c r="B234" s="102"/>
      <c r="C234" s="102"/>
      <c r="D234" s="102"/>
      <c r="F234" s="102"/>
      <c r="G234" s="102"/>
      <c r="H234" s="102"/>
      <c r="I234" s="102"/>
    </row>
    <row r="235" spans="1:9" ht="15.75" thickBot="1" x14ac:dyDescent="0.3">
      <c r="A235" s="73" t="s">
        <v>17</v>
      </c>
      <c r="B235" s="73"/>
      <c r="C235" s="73"/>
      <c r="D235" s="73"/>
      <c r="F235" s="73" t="s">
        <v>97</v>
      </c>
      <c r="G235" s="73"/>
      <c r="H235" s="73"/>
      <c r="I235" s="73"/>
    </row>
    <row r="236" spans="1:9" ht="15.75" thickBot="1" x14ac:dyDescent="0.3">
      <c r="A236" s="74"/>
      <c r="B236" s="74"/>
      <c r="C236" s="74"/>
      <c r="D236" s="74"/>
      <c r="F236" s="74"/>
      <c r="G236" s="74"/>
      <c r="H236" s="74"/>
      <c r="I236" s="74"/>
    </row>
    <row r="237" spans="1:9" ht="15.75" thickBot="1" x14ac:dyDescent="0.3">
      <c r="A237" s="73" t="s">
        <v>16</v>
      </c>
      <c r="B237" s="73"/>
      <c r="C237" s="73"/>
      <c r="D237" s="73"/>
      <c r="F237" s="73" t="s">
        <v>15</v>
      </c>
      <c r="G237" s="73"/>
      <c r="H237" s="73"/>
      <c r="I237" s="73"/>
    </row>
    <row r="238" spans="1:9" ht="15.75" thickBot="1" x14ac:dyDescent="0.3">
      <c r="A238" s="74"/>
      <c r="B238" s="74"/>
      <c r="C238" s="74"/>
      <c r="D238" s="74"/>
      <c r="F238" s="101"/>
      <c r="G238" s="101"/>
      <c r="H238" s="101"/>
      <c r="I238" s="101"/>
    </row>
    <row r="239" spans="1:9" ht="15.75" thickBot="1" x14ac:dyDescent="0.3">
      <c r="A239" s="73" t="s">
        <v>96</v>
      </c>
      <c r="B239" s="73"/>
      <c r="C239" s="73"/>
      <c r="D239" s="73"/>
      <c r="F239" s="73" t="s">
        <v>18</v>
      </c>
      <c r="G239" s="73"/>
      <c r="H239" s="73"/>
      <c r="I239" s="73"/>
    </row>
    <row r="240" spans="1:9" ht="15.75" thickBot="1" x14ac:dyDescent="0.3">
      <c r="A240" s="74"/>
      <c r="B240" s="74"/>
      <c r="C240" s="74"/>
      <c r="D240" s="74"/>
      <c r="F240" s="80"/>
      <c r="G240" s="81"/>
      <c r="H240" s="81"/>
      <c r="I240" s="82"/>
    </row>
    <row r="241" spans="1:9" ht="15.75" thickBot="1" x14ac:dyDescent="0.3">
      <c r="A241" s="73" t="s">
        <v>19</v>
      </c>
      <c r="B241" s="73"/>
      <c r="C241" s="73"/>
      <c r="D241" s="73"/>
      <c r="F241" s="83"/>
      <c r="G241" s="84"/>
      <c r="H241" s="84"/>
      <c r="I241" s="85"/>
    </row>
    <row r="242" spans="1:9" ht="15.75" thickBot="1" x14ac:dyDescent="0.3">
      <c r="A242" s="74"/>
      <c r="B242" s="74"/>
      <c r="C242" s="74"/>
      <c r="D242" s="74"/>
      <c r="F242" s="86"/>
      <c r="G242" s="87"/>
      <c r="H242" s="87"/>
      <c r="I242" s="88"/>
    </row>
    <row r="243" spans="1:9" ht="15.75" thickBot="1" x14ac:dyDescent="0.3"/>
    <row r="244" spans="1:9" ht="15.75" thickBot="1" x14ac:dyDescent="0.3">
      <c r="A244" s="73" t="s">
        <v>20</v>
      </c>
      <c r="B244" s="73"/>
      <c r="C244" s="73"/>
      <c r="D244" s="73"/>
      <c r="E244" s="73"/>
      <c r="F244" s="73"/>
      <c r="G244" s="73"/>
      <c r="H244" s="73"/>
      <c r="I244" s="73"/>
    </row>
    <row r="245" spans="1:9" ht="15.75" thickBot="1" x14ac:dyDescent="0.3"/>
    <row r="246" spans="1:9" ht="15.75" thickBot="1" x14ac:dyDescent="0.3">
      <c r="A246" s="73" t="s">
        <v>21</v>
      </c>
      <c r="B246" s="73"/>
      <c r="C246" s="73"/>
      <c r="D246" s="73"/>
      <c r="F246" s="73" t="s">
        <v>22</v>
      </c>
      <c r="G246" s="73"/>
      <c r="H246" s="73"/>
      <c r="I246" s="73"/>
    </row>
    <row r="247" spans="1:9" ht="15.75" thickBot="1" x14ac:dyDescent="0.3">
      <c r="A247" s="74"/>
      <c r="B247" s="74"/>
      <c r="C247" s="74"/>
      <c r="D247" s="74"/>
      <c r="F247" s="74"/>
      <c r="G247" s="74"/>
      <c r="H247" s="74"/>
      <c r="I247" s="74"/>
    </row>
    <row r="248" spans="1:9" ht="15.75" thickBot="1" x14ac:dyDescent="0.3">
      <c r="A248" s="73" t="s">
        <v>23</v>
      </c>
      <c r="B248" s="73"/>
      <c r="C248" s="73"/>
      <c r="D248" s="73"/>
      <c r="F248" s="73" t="s">
        <v>24</v>
      </c>
      <c r="G248" s="73"/>
      <c r="H248" s="73"/>
      <c r="I248" s="73"/>
    </row>
    <row r="249" spans="1:9" ht="15.75" thickBot="1" x14ac:dyDescent="0.3">
      <c r="A249" s="74"/>
      <c r="B249" s="74"/>
      <c r="C249" s="74"/>
      <c r="D249" s="74"/>
      <c r="F249" s="74"/>
      <c r="G249" s="74"/>
      <c r="H249" s="74"/>
      <c r="I249" s="74"/>
    </row>
    <row r="250" spans="1:9" ht="15.75" thickBot="1" x14ac:dyDescent="0.3">
      <c r="A250" s="73" t="s">
        <v>25</v>
      </c>
      <c r="B250" s="73"/>
      <c r="C250" s="73"/>
      <c r="D250" s="73"/>
      <c r="F250" s="73" t="s">
        <v>11</v>
      </c>
      <c r="G250" s="73"/>
      <c r="H250" s="73"/>
      <c r="I250" s="73"/>
    </row>
    <row r="251" spans="1:9" ht="15.75" thickBot="1" x14ac:dyDescent="0.3">
      <c r="A251" s="74"/>
      <c r="B251" s="74"/>
      <c r="C251" s="74"/>
      <c r="D251" s="74"/>
      <c r="F251" s="74"/>
      <c r="G251" s="74"/>
      <c r="H251" s="74"/>
      <c r="I251" s="74"/>
    </row>
    <row r="252" spans="1:9" ht="15.75" thickBot="1" x14ac:dyDescent="0.3"/>
    <row r="253" spans="1:9" ht="15.75" thickBot="1" x14ac:dyDescent="0.3">
      <c r="A253" s="73" t="s">
        <v>26</v>
      </c>
      <c r="B253" s="73"/>
      <c r="C253" s="73"/>
      <c r="D253" s="73"/>
      <c r="E253" s="73"/>
      <c r="F253" s="73"/>
      <c r="G253" s="73"/>
      <c r="H253" s="73"/>
      <c r="I253" s="73"/>
    </row>
    <row r="254" spans="1:9" ht="15.75" thickBot="1" x14ac:dyDescent="0.3"/>
    <row r="255" spans="1:9" ht="15.75" thickBot="1" x14ac:dyDescent="0.3">
      <c r="A255" s="73" t="s">
        <v>21</v>
      </c>
      <c r="B255" s="73"/>
      <c r="C255" s="73"/>
      <c r="D255" s="73"/>
      <c r="F255" s="73" t="s">
        <v>22</v>
      </c>
      <c r="G255" s="73"/>
      <c r="H255" s="73"/>
      <c r="I255" s="73"/>
    </row>
    <row r="256" spans="1:9" ht="15.75" thickBot="1" x14ac:dyDescent="0.3">
      <c r="A256" s="74"/>
      <c r="B256" s="74"/>
      <c r="C256" s="74"/>
      <c r="D256" s="74"/>
      <c r="F256" s="74"/>
      <c r="G256" s="74"/>
      <c r="H256" s="74"/>
      <c r="I256" s="74"/>
    </row>
    <row r="257" spans="1:9" ht="15.75" thickBot="1" x14ac:dyDescent="0.3">
      <c r="A257" s="73" t="s">
        <v>23</v>
      </c>
      <c r="B257" s="73"/>
      <c r="C257" s="73"/>
      <c r="D257" s="73"/>
      <c r="F257" s="73" t="s">
        <v>24</v>
      </c>
      <c r="G257" s="73"/>
      <c r="H257" s="73"/>
      <c r="I257" s="73"/>
    </row>
    <row r="258" spans="1:9" ht="15.75" thickBot="1" x14ac:dyDescent="0.3">
      <c r="A258" s="74"/>
      <c r="B258" s="74"/>
      <c r="C258" s="74"/>
      <c r="D258" s="74"/>
      <c r="F258" s="74"/>
      <c r="G258" s="74"/>
      <c r="H258" s="74"/>
      <c r="I258" s="74"/>
    </row>
    <row r="259" spans="1:9" ht="15.75" thickBot="1" x14ac:dyDescent="0.3">
      <c r="A259" s="73" t="s">
        <v>25</v>
      </c>
      <c r="B259" s="73"/>
      <c r="C259" s="73"/>
      <c r="D259" s="73"/>
      <c r="F259" s="73" t="s">
        <v>11</v>
      </c>
      <c r="G259" s="73"/>
      <c r="H259" s="73"/>
      <c r="I259" s="73"/>
    </row>
    <row r="260" spans="1:9" ht="15.75" thickBot="1" x14ac:dyDescent="0.3">
      <c r="A260" s="74"/>
      <c r="B260" s="74"/>
      <c r="C260" s="74"/>
      <c r="D260" s="74"/>
      <c r="F260" s="74"/>
      <c r="G260" s="74"/>
      <c r="H260" s="74"/>
      <c r="I260" s="74"/>
    </row>
    <row r="261" spans="1:9" ht="15.75" thickBot="1" x14ac:dyDescent="0.3"/>
    <row r="262" spans="1:9" ht="15.75" thickBot="1" x14ac:dyDescent="0.3">
      <c r="A262" s="73" t="s">
        <v>27</v>
      </c>
      <c r="B262" s="73"/>
      <c r="C262" s="73"/>
      <c r="D262" s="73"/>
      <c r="E262" s="73"/>
      <c r="F262" s="73"/>
      <c r="G262" s="73"/>
      <c r="H262" s="73"/>
      <c r="I262" s="73"/>
    </row>
    <row r="263" spans="1:9" ht="15.75" thickBot="1" x14ac:dyDescent="0.3">
      <c r="A263" s="92" t="str">
        <f>LEN(A264)&amp;"/1800"</f>
        <v>0/1800</v>
      </c>
      <c r="B263" s="92"/>
      <c r="C263" s="92"/>
      <c r="D263" s="92"/>
      <c r="E263" s="92"/>
      <c r="F263" s="92"/>
      <c r="G263" s="92"/>
      <c r="H263" s="92"/>
      <c r="I263" s="92"/>
    </row>
    <row r="264" spans="1:9" ht="15.75" thickBot="1" x14ac:dyDescent="0.3">
      <c r="A264" s="74"/>
      <c r="B264" s="74"/>
      <c r="C264" s="74"/>
      <c r="D264" s="74"/>
      <c r="E264" s="74"/>
      <c r="F264" s="74"/>
      <c r="G264" s="74"/>
      <c r="H264" s="74"/>
      <c r="I264" s="74"/>
    </row>
    <row r="265" spans="1:9" ht="15.75" thickBot="1" x14ac:dyDescent="0.3">
      <c r="A265" s="74"/>
      <c r="B265" s="74"/>
      <c r="C265" s="74"/>
      <c r="D265" s="74"/>
      <c r="E265" s="74"/>
      <c r="F265" s="74"/>
      <c r="G265" s="74"/>
      <c r="H265" s="74"/>
      <c r="I265" s="74"/>
    </row>
    <row r="266" spans="1:9" ht="15.75" thickBot="1" x14ac:dyDescent="0.3">
      <c r="A266" s="74"/>
      <c r="B266" s="74"/>
      <c r="C266" s="74"/>
      <c r="D266" s="74"/>
      <c r="E266" s="74"/>
      <c r="F266" s="74"/>
      <c r="G266" s="74"/>
      <c r="H266" s="74"/>
      <c r="I266" s="74"/>
    </row>
    <row r="267" spans="1:9" ht="15.75" thickBot="1" x14ac:dyDescent="0.3">
      <c r="A267" s="74"/>
      <c r="B267" s="74"/>
      <c r="C267" s="74"/>
      <c r="D267" s="74"/>
      <c r="E267" s="74"/>
      <c r="F267" s="74"/>
      <c r="G267" s="74"/>
      <c r="H267" s="74"/>
      <c r="I267" s="74"/>
    </row>
    <row r="268" spans="1:9" ht="15.75" thickBot="1" x14ac:dyDescent="0.3">
      <c r="A268" s="74"/>
      <c r="B268" s="74"/>
      <c r="C268" s="74"/>
      <c r="D268" s="74"/>
      <c r="E268" s="74"/>
      <c r="F268" s="74"/>
      <c r="G268" s="74"/>
      <c r="H268" s="74"/>
      <c r="I268" s="74"/>
    </row>
    <row r="269" spans="1:9" ht="15.75" thickBot="1" x14ac:dyDescent="0.3">
      <c r="A269" s="74"/>
      <c r="B269" s="74"/>
      <c r="C269" s="74"/>
      <c r="D269" s="74"/>
      <c r="E269" s="74"/>
      <c r="F269" s="74"/>
      <c r="G269" s="74"/>
      <c r="H269" s="74"/>
      <c r="I269" s="74"/>
    </row>
    <row r="270" spans="1:9" ht="15.75" thickBot="1" x14ac:dyDescent="0.3">
      <c r="A270" s="74"/>
      <c r="B270" s="74"/>
      <c r="C270" s="74"/>
      <c r="D270" s="74"/>
      <c r="E270" s="74"/>
      <c r="F270" s="74"/>
      <c r="G270" s="74"/>
      <c r="H270" s="74"/>
      <c r="I270" s="74"/>
    </row>
    <row r="271" spans="1:9" ht="15.75" thickBot="1" x14ac:dyDescent="0.3">
      <c r="A271" s="74"/>
      <c r="B271" s="74"/>
      <c r="C271" s="74"/>
      <c r="D271" s="74"/>
      <c r="E271" s="74"/>
      <c r="F271" s="74"/>
      <c r="G271" s="74"/>
      <c r="H271" s="74"/>
      <c r="I271" s="74"/>
    </row>
    <row r="272" spans="1:9" ht="15.75" thickBot="1" x14ac:dyDescent="0.3">
      <c r="A272" s="74"/>
      <c r="B272" s="74"/>
      <c r="C272" s="74"/>
      <c r="D272" s="74"/>
      <c r="E272" s="74"/>
      <c r="F272" s="74"/>
      <c r="G272" s="74"/>
      <c r="H272" s="74"/>
      <c r="I272" s="74"/>
    </row>
    <row r="273" spans="1:9" ht="15.75" thickBot="1" x14ac:dyDescent="0.3">
      <c r="A273" s="74"/>
      <c r="B273" s="74"/>
      <c r="C273" s="74"/>
      <c r="D273" s="74"/>
      <c r="E273" s="74"/>
      <c r="F273" s="74"/>
      <c r="G273" s="74"/>
      <c r="H273" s="74"/>
      <c r="I273" s="74"/>
    </row>
    <row r="274" spans="1:9" ht="15.75" thickBot="1" x14ac:dyDescent="0.3">
      <c r="A274" s="74"/>
      <c r="B274" s="74"/>
      <c r="C274" s="74"/>
      <c r="D274" s="74"/>
      <c r="E274" s="74"/>
      <c r="F274" s="74"/>
      <c r="G274" s="74"/>
      <c r="H274" s="74"/>
      <c r="I274" s="74"/>
    </row>
    <row r="275" spans="1:9" ht="15.75" thickBot="1" x14ac:dyDescent="0.3">
      <c r="A275" s="74"/>
      <c r="B275" s="74"/>
      <c r="C275" s="74"/>
      <c r="D275" s="74"/>
      <c r="E275" s="74"/>
      <c r="F275" s="74"/>
      <c r="G275" s="74"/>
      <c r="H275" s="74"/>
      <c r="I275" s="74"/>
    </row>
    <row r="276" spans="1:9" ht="15.75" thickBot="1" x14ac:dyDescent="0.3">
      <c r="A276" s="74"/>
      <c r="B276" s="74"/>
      <c r="C276" s="74"/>
      <c r="D276" s="74"/>
      <c r="E276" s="74"/>
      <c r="F276" s="74"/>
      <c r="G276" s="74"/>
      <c r="H276" s="74"/>
      <c r="I276" s="74"/>
    </row>
    <row r="277" spans="1:9" ht="15.75" thickBot="1" x14ac:dyDescent="0.3">
      <c r="A277" s="74"/>
      <c r="B277" s="74"/>
      <c r="C277" s="74"/>
      <c r="D277" s="74"/>
      <c r="E277" s="74"/>
      <c r="F277" s="74"/>
      <c r="G277" s="74"/>
      <c r="H277" s="74"/>
      <c r="I277" s="74"/>
    </row>
    <row r="278" spans="1:9" ht="15.75" thickBot="1" x14ac:dyDescent="0.3">
      <c r="A278" s="74"/>
      <c r="B278" s="74"/>
      <c r="C278" s="74"/>
      <c r="D278" s="74"/>
      <c r="E278" s="74"/>
      <c r="F278" s="74"/>
      <c r="G278" s="74"/>
      <c r="H278" s="74"/>
      <c r="I278" s="74"/>
    </row>
    <row r="279" spans="1:9" ht="15.75" thickBot="1" x14ac:dyDescent="0.3">
      <c r="A279" s="74"/>
      <c r="B279" s="74"/>
      <c r="C279" s="74"/>
      <c r="D279" s="74"/>
      <c r="E279" s="74"/>
      <c r="F279" s="74"/>
      <c r="G279" s="74"/>
      <c r="H279" s="74"/>
      <c r="I279" s="74"/>
    </row>
    <row r="280" spans="1:9" ht="15.75" thickBot="1" x14ac:dyDescent="0.3">
      <c r="A280" s="74"/>
      <c r="B280" s="74"/>
      <c r="C280" s="74"/>
      <c r="D280" s="74"/>
      <c r="E280" s="74"/>
      <c r="F280" s="74"/>
      <c r="G280" s="74"/>
      <c r="H280" s="74"/>
      <c r="I280" s="74"/>
    </row>
    <row r="281" spans="1:9" ht="15.75" thickBot="1" x14ac:dyDescent="0.3">
      <c r="A281" s="74"/>
      <c r="B281" s="74"/>
      <c r="C281" s="74"/>
      <c r="D281" s="74"/>
      <c r="E281" s="74"/>
      <c r="F281" s="74"/>
      <c r="G281" s="74"/>
      <c r="H281" s="74"/>
      <c r="I281" s="74"/>
    </row>
    <row r="282" spans="1:9" ht="15.75" thickBot="1" x14ac:dyDescent="0.3">
      <c r="A282" s="74"/>
      <c r="B282" s="74"/>
      <c r="C282" s="74"/>
      <c r="D282" s="74"/>
      <c r="E282" s="74"/>
      <c r="F282" s="74"/>
      <c r="G282" s="74"/>
      <c r="H282" s="74"/>
      <c r="I282" s="74"/>
    </row>
    <row r="283" spans="1:9" ht="15.75" thickBot="1" x14ac:dyDescent="0.3">
      <c r="A283" s="74"/>
      <c r="B283" s="74"/>
      <c r="C283" s="74"/>
      <c r="D283" s="74"/>
      <c r="E283" s="74"/>
      <c r="F283" s="74"/>
      <c r="G283" s="74"/>
      <c r="H283" s="74"/>
      <c r="I283" s="74"/>
    </row>
    <row r="284" spans="1:9" ht="15.75" thickBot="1" x14ac:dyDescent="0.3"/>
    <row r="285" spans="1:9" ht="15.75" thickBot="1" x14ac:dyDescent="0.3">
      <c r="A285" s="139" t="s">
        <v>183</v>
      </c>
      <c r="B285" s="139"/>
      <c r="C285" s="139"/>
      <c r="D285" s="139"/>
      <c r="E285" s="139"/>
      <c r="F285" s="139"/>
      <c r="G285" s="139"/>
      <c r="H285" s="139"/>
      <c r="I285" s="139"/>
    </row>
    <row r="286" spans="1:9" ht="15.75" thickBot="1" x14ac:dyDescent="0.3"/>
    <row r="287" spans="1:9" ht="15.75" thickBot="1" x14ac:dyDescent="0.3">
      <c r="A287" s="140" t="s">
        <v>184</v>
      </c>
      <c r="B287" s="73"/>
      <c r="C287" s="73"/>
      <c r="D287" s="73"/>
      <c r="E287" s="73"/>
      <c r="F287" s="73"/>
      <c r="G287" s="73"/>
      <c r="H287" s="73"/>
      <c r="I287" s="73"/>
    </row>
    <row r="288" spans="1:9" ht="15.75" thickBot="1" x14ac:dyDescent="0.3"/>
    <row r="289" spans="1:9" ht="15.75" customHeight="1" thickBot="1" x14ac:dyDescent="0.3">
      <c r="A289" s="73" t="s">
        <v>41</v>
      </c>
      <c r="B289" s="73"/>
      <c r="C289" s="73"/>
      <c r="D289" s="73"/>
      <c r="E289" s="73"/>
      <c r="F289" s="73"/>
      <c r="G289" s="73"/>
      <c r="H289" s="73"/>
      <c r="I289" s="73"/>
    </row>
    <row r="290" spans="1:9" ht="15.75" thickBot="1" x14ac:dyDescent="0.3">
      <c r="A290" s="74"/>
      <c r="B290" s="74"/>
      <c r="C290" s="74"/>
      <c r="D290" s="74"/>
      <c r="E290" s="74"/>
      <c r="F290" s="74"/>
      <c r="G290" s="74"/>
      <c r="H290" s="74"/>
      <c r="I290" s="74"/>
    </row>
    <row r="291" spans="1:9" ht="15.75" thickBot="1" x14ac:dyDescent="0.3">
      <c r="A291" s="74"/>
      <c r="B291" s="74"/>
      <c r="C291" s="74"/>
      <c r="D291" s="74"/>
      <c r="E291" s="74"/>
      <c r="F291" s="74"/>
      <c r="G291" s="74"/>
      <c r="H291" s="74"/>
      <c r="I291" s="74"/>
    </row>
    <row r="292" spans="1:9" ht="15.75" thickBot="1" x14ac:dyDescent="0.3">
      <c r="A292" s="74"/>
      <c r="B292" s="74"/>
      <c r="C292" s="74"/>
      <c r="D292" s="74"/>
      <c r="E292" s="74"/>
      <c r="F292" s="74"/>
      <c r="G292" s="74"/>
      <c r="H292" s="74"/>
      <c r="I292" s="74"/>
    </row>
    <row r="293" spans="1:9" ht="15.75" thickBot="1" x14ac:dyDescent="0.3"/>
    <row r="294" spans="1:9" ht="15.75" thickBot="1" x14ac:dyDescent="0.3">
      <c r="A294" s="73" t="s">
        <v>12</v>
      </c>
      <c r="B294" s="73"/>
      <c r="C294" s="73"/>
      <c r="D294" s="73"/>
      <c r="F294" s="73" t="s">
        <v>13</v>
      </c>
      <c r="G294" s="73"/>
      <c r="H294" s="73"/>
      <c r="I294" s="73"/>
    </row>
    <row r="295" spans="1:9" ht="15.75" thickBot="1" x14ac:dyDescent="0.3">
      <c r="A295" s="74"/>
      <c r="B295" s="74"/>
      <c r="C295" s="74"/>
      <c r="D295" s="74"/>
      <c r="F295" s="74"/>
      <c r="G295" s="74"/>
      <c r="H295" s="74"/>
      <c r="I295" s="74"/>
    </row>
    <row r="296" spans="1:9" ht="15.75" thickBot="1" x14ac:dyDescent="0.3"/>
    <row r="297" spans="1:9" ht="15.75" thickBot="1" x14ac:dyDescent="0.3">
      <c r="A297" s="73" t="s">
        <v>99</v>
      </c>
      <c r="B297" s="73"/>
      <c r="C297" s="73"/>
      <c r="D297" s="73"/>
      <c r="E297" s="73"/>
      <c r="F297" s="73"/>
      <c r="G297" s="73"/>
      <c r="H297" s="73"/>
      <c r="I297" s="73"/>
    </row>
    <row r="298" spans="1:9" ht="15.75" thickBot="1" x14ac:dyDescent="0.3"/>
    <row r="299" spans="1:9" ht="15.75" thickBot="1" x14ac:dyDescent="0.3">
      <c r="A299" s="73" t="s">
        <v>14</v>
      </c>
      <c r="B299" s="73"/>
      <c r="C299" s="73"/>
      <c r="D299" s="73"/>
      <c r="F299" s="73" t="s">
        <v>98</v>
      </c>
      <c r="G299" s="73"/>
      <c r="H299" s="73"/>
      <c r="I299" s="73"/>
    </row>
    <row r="300" spans="1:9" ht="15.75" thickBot="1" x14ac:dyDescent="0.3">
      <c r="A300" s="102"/>
      <c r="B300" s="102"/>
      <c r="C300" s="102"/>
      <c r="D300" s="102"/>
      <c r="F300" s="102"/>
      <c r="G300" s="102"/>
      <c r="H300" s="102"/>
      <c r="I300" s="102"/>
    </row>
    <row r="301" spans="1:9" ht="15.75" thickBot="1" x14ac:dyDescent="0.3">
      <c r="A301" s="73" t="s">
        <v>17</v>
      </c>
      <c r="B301" s="73"/>
      <c r="C301" s="73"/>
      <c r="D301" s="73"/>
      <c r="F301" s="73" t="s">
        <v>97</v>
      </c>
      <c r="G301" s="73"/>
      <c r="H301" s="73"/>
      <c r="I301" s="73"/>
    </row>
    <row r="302" spans="1:9" ht="15.75" thickBot="1" x14ac:dyDescent="0.3">
      <c r="A302" s="74"/>
      <c r="B302" s="74"/>
      <c r="C302" s="74"/>
      <c r="D302" s="74"/>
      <c r="F302" s="259"/>
      <c r="G302" s="259"/>
      <c r="H302" s="259"/>
      <c r="I302" s="259"/>
    </row>
    <row r="303" spans="1:9" ht="15.75" thickBot="1" x14ac:dyDescent="0.3">
      <c r="A303" s="73" t="s">
        <v>16</v>
      </c>
      <c r="B303" s="73"/>
      <c r="C303" s="73"/>
      <c r="D303" s="73"/>
      <c r="F303" s="73" t="s">
        <v>15</v>
      </c>
      <c r="G303" s="73"/>
      <c r="H303" s="73"/>
      <c r="I303" s="73"/>
    </row>
    <row r="304" spans="1:9" ht="15.75" thickBot="1" x14ac:dyDescent="0.3">
      <c r="A304" s="74"/>
      <c r="B304" s="74"/>
      <c r="C304" s="74"/>
      <c r="D304" s="74"/>
      <c r="F304" s="260"/>
      <c r="G304" s="260"/>
      <c r="H304" s="260"/>
      <c r="I304" s="260"/>
    </row>
    <row r="305" spans="1:9" ht="15.75" thickBot="1" x14ac:dyDescent="0.3">
      <c r="A305" s="73" t="s">
        <v>96</v>
      </c>
      <c r="B305" s="73"/>
      <c r="C305" s="73"/>
      <c r="D305" s="73"/>
      <c r="F305" s="73" t="s">
        <v>18</v>
      </c>
      <c r="G305" s="73"/>
      <c r="H305" s="73"/>
      <c r="I305" s="73"/>
    </row>
    <row r="306" spans="1:9" ht="15.75" thickBot="1" x14ac:dyDescent="0.3">
      <c r="A306" s="74"/>
      <c r="B306" s="74"/>
      <c r="C306" s="74"/>
      <c r="D306" s="74"/>
      <c r="F306" s="80"/>
      <c r="G306" s="81"/>
      <c r="H306" s="81"/>
      <c r="I306" s="82"/>
    </row>
    <row r="307" spans="1:9" ht="15.75" thickBot="1" x14ac:dyDescent="0.3">
      <c r="A307" s="73" t="s">
        <v>19</v>
      </c>
      <c r="B307" s="73"/>
      <c r="C307" s="73"/>
      <c r="D307" s="73"/>
      <c r="F307" s="83"/>
      <c r="G307" s="84"/>
      <c r="H307" s="84"/>
      <c r="I307" s="85"/>
    </row>
    <row r="308" spans="1:9" ht="15.75" thickBot="1" x14ac:dyDescent="0.3">
      <c r="A308" s="74"/>
      <c r="B308" s="74"/>
      <c r="C308" s="74"/>
      <c r="D308" s="74"/>
      <c r="F308" s="86"/>
      <c r="G308" s="87"/>
      <c r="H308" s="87"/>
      <c r="I308" s="88"/>
    </row>
    <row r="309" spans="1:9" ht="15.75" thickBot="1" x14ac:dyDescent="0.3"/>
    <row r="310" spans="1:9" ht="15" customHeight="1" thickBot="1" x14ac:dyDescent="0.3">
      <c r="A310" s="53" t="s">
        <v>20</v>
      </c>
      <c r="B310" s="54"/>
      <c r="C310" s="54"/>
      <c r="D310" s="54"/>
      <c r="E310" s="54"/>
      <c r="F310" s="54"/>
      <c r="G310" s="54"/>
      <c r="H310" s="54"/>
      <c r="I310" s="55"/>
    </row>
    <row r="311" spans="1:9" ht="15.75" thickBot="1" x14ac:dyDescent="0.3"/>
    <row r="312" spans="1:9" ht="15.75" thickBot="1" x14ac:dyDescent="0.3">
      <c r="A312" s="73" t="s">
        <v>21</v>
      </c>
      <c r="B312" s="73"/>
      <c r="C312" s="73"/>
      <c r="D312" s="73"/>
      <c r="F312" s="73" t="s">
        <v>22</v>
      </c>
      <c r="G312" s="73"/>
      <c r="H312" s="73"/>
      <c r="I312" s="73"/>
    </row>
    <row r="313" spans="1:9" ht="15.75" thickBot="1" x14ac:dyDescent="0.3">
      <c r="A313" s="74"/>
      <c r="B313" s="74"/>
      <c r="C313" s="74"/>
      <c r="D313" s="74"/>
      <c r="F313" s="74"/>
      <c r="G313" s="74"/>
      <c r="H313" s="74"/>
      <c r="I313" s="74"/>
    </row>
    <row r="314" spans="1:9" ht="15.75" thickBot="1" x14ac:dyDescent="0.3">
      <c r="A314" s="73" t="s">
        <v>23</v>
      </c>
      <c r="B314" s="73"/>
      <c r="C314" s="73"/>
      <c r="D314" s="73"/>
      <c r="F314" s="73" t="s">
        <v>24</v>
      </c>
      <c r="G314" s="73"/>
      <c r="H314" s="73"/>
      <c r="I314" s="73"/>
    </row>
    <row r="315" spans="1:9" ht="15.75" thickBot="1" x14ac:dyDescent="0.3">
      <c r="A315" s="74"/>
      <c r="B315" s="74"/>
      <c r="C315" s="74"/>
      <c r="D315" s="74"/>
      <c r="F315" s="74"/>
      <c r="G315" s="74"/>
      <c r="H315" s="74"/>
      <c r="I315" s="74"/>
    </row>
    <row r="316" spans="1:9" ht="15.75" thickBot="1" x14ac:dyDescent="0.3">
      <c r="A316" s="73" t="s">
        <v>25</v>
      </c>
      <c r="B316" s="73"/>
      <c r="C316" s="73"/>
      <c r="D316" s="73"/>
      <c r="F316" s="73" t="s">
        <v>11</v>
      </c>
      <c r="G316" s="73"/>
      <c r="H316" s="73"/>
      <c r="I316" s="73"/>
    </row>
    <row r="317" spans="1:9" ht="15.75" thickBot="1" x14ac:dyDescent="0.3">
      <c r="A317" s="74"/>
      <c r="B317" s="74"/>
      <c r="C317" s="74"/>
      <c r="D317" s="74"/>
      <c r="F317" s="74"/>
      <c r="G317" s="74"/>
      <c r="H317" s="74"/>
      <c r="I317" s="74"/>
    </row>
    <row r="318" spans="1:9" ht="15.75" thickBot="1" x14ac:dyDescent="0.3"/>
    <row r="319" spans="1:9" ht="15" customHeight="1" thickBot="1" x14ac:dyDescent="0.3">
      <c r="A319" s="53" t="s">
        <v>26</v>
      </c>
      <c r="B319" s="54"/>
      <c r="C319" s="54"/>
      <c r="D319" s="54"/>
      <c r="E319" s="54"/>
      <c r="F319" s="54"/>
      <c r="G319" s="54"/>
      <c r="H319" s="54"/>
      <c r="I319" s="55"/>
    </row>
    <row r="320" spans="1:9" ht="15.75" thickBot="1" x14ac:dyDescent="0.3"/>
    <row r="321" spans="1:9" ht="15.75" thickBot="1" x14ac:dyDescent="0.3">
      <c r="A321" s="73" t="s">
        <v>21</v>
      </c>
      <c r="B321" s="73"/>
      <c r="C321" s="73"/>
      <c r="D321" s="73"/>
      <c r="F321" s="73" t="s">
        <v>22</v>
      </c>
      <c r="G321" s="73"/>
      <c r="H321" s="73"/>
      <c r="I321" s="73"/>
    </row>
    <row r="322" spans="1:9" ht="15.75" thickBot="1" x14ac:dyDescent="0.3">
      <c r="A322" s="74"/>
      <c r="B322" s="74"/>
      <c r="C322" s="74"/>
      <c r="D322" s="74"/>
      <c r="F322" s="74"/>
      <c r="G322" s="74"/>
      <c r="H322" s="74"/>
      <c r="I322" s="74"/>
    </row>
    <row r="323" spans="1:9" ht="15.75" thickBot="1" x14ac:dyDescent="0.3">
      <c r="A323" s="73" t="s">
        <v>23</v>
      </c>
      <c r="B323" s="73"/>
      <c r="C323" s="73"/>
      <c r="D323" s="73"/>
      <c r="F323" s="73" t="s">
        <v>24</v>
      </c>
      <c r="G323" s="73"/>
      <c r="H323" s="73"/>
      <c r="I323" s="73"/>
    </row>
    <row r="324" spans="1:9" ht="15.75" thickBot="1" x14ac:dyDescent="0.3">
      <c r="A324" s="74"/>
      <c r="B324" s="74"/>
      <c r="C324" s="74"/>
      <c r="D324" s="74"/>
      <c r="F324" s="74"/>
      <c r="G324" s="74"/>
      <c r="H324" s="74"/>
      <c r="I324" s="74"/>
    </row>
    <row r="325" spans="1:9" ht="15.75" thickBot="1" x14ac:dyDescent="0.3">
      <c r="A325" s="73" t="s">
        <v>25</v>
      </c>
      <c r="B325" s="73"/>
      <c r="C325" s="73"/>
      <c r="D325" s="73"/>
      <c r="F325" s="73" t="s">
        <v>11</v>
      </c>
      <c r="G325" s="73"/>
      <c r="H325" s="73"/>
      <c r="I325" s="73"/>
    </row>
    <row r="326" spans="1:9" ht="15.75" thickBot="1" x14ac:dyDescent="0.3">
      <c r="A326" s="74"/>
      <c r="B326" s="74"/>
      <c r="C326" s="74"/>
      <c r="D326" s="74"/>
      <c r="F326" s="74"/>
      <c r="G326" s="74"/>
      <c r="H326" s="74"/>
      <c r="I326" s="74"/>
    </row>
    <row r="327" spans="1:9" ht="15.75" thickBot="1" x14ac:dyDescent="0.3"/>
    <row r="328" spans="1:9" ht="15" customHeight="1" thickBot="1" x14ac:dyDescent="0.3">
      <c r="A328" s="53" t="s">
        <v>27</v>
      </c>
      <c r="B328" s="54"/>
      <c r="C328" s="54"/>
      <c r="D328" s="54"/>
      <c r="E328" s="54"/>
      <c r="F328" s="54"/>
      <c r="G328" s="54"/>
      <c r="H328" s="54"/>
      <c r="I328" s="55"/>
    </row>
    <row r="329" spans="1:9" ht="15.75" thickBot="1" x14ac:dyDescent="0.3">
      <c r="A329" s="56" t="str">
        <f>LEN(A330)&amp;"/1800"</f>
        <v>0/1800</v>
      </c>
      <c r="B329" s="57"/>
      <c r="C329" s="57"/>
      <c r="D329" s="57"/>
      <c r="E329" s="57"/>
      <c r="F329" s="57"/>
      <c r="G329" s="57"/>
      <c r="H329" s="57"/>
      <c r="I329" s="58"/>
    </row>
    <row r="330" spans="1:9" x14ac:dyDescent="0.25">
      <c r="A330" s="59"/>
      <c r="B330" s="60"/>
      <c r="C330" s="60"/>
      <c r="D330" s="60"/>
      <c r="E330" s="60"/>
      <c r="F330" s="60"/>
      <c r="G330" s="60"/>
      <c r="H330" s="60"/>
      <c r="I330" s="61"/>
    </row>
    <row r="331" spans="1:9" x14ac:dyDescent="0.25">
      <c r="A331" s="62"/>
      <c r="B331" s="63"/>
      <c r="C331" s="63"/>
      <c r="D331" s="63"/>
      <c r="E331" s="63"/>
      <c r="F331" s="63"/>
      <c r="G331" s="63"/>
      <c r="H331" s="63"/>
      <c r="I331" s="64"/>
    </row>
    <row r="332" spans="1:9" x14ac:dyDescent="0.25">
      <c r="A332" s="62"/>
      <c r="B332" s="63"/>
      <c r="C332" s="63"/>
      <c r="D332" s="63"/>
      <c r="E332" s="63"/>
      <c r="F332" s="63"/>
      <c r="G332" s="63"/>
      <c r="H332" s="63"/>
      <c r="I332" s="64"/>
    </row>
    <row r="333" spans="1:9" x14ac:dyDescent="0.25">
      <c r="A333" s="62"/>
      <c r="B333" s="63"/>
      <c r="C333" s="63"/>
      <c r="D333" s="63"/>
      <c r="E333" s="63"/>
      <c r="F333" s="63"/>
      <c r="G333" s="63"/>
      <c r="H333" s="63"/>
      <c r="I333" s="64"/>
    </row>
    <row r="334" spans="1:9" x14ac:dyDescent="0.25">
      <c r="A334" s="62"/>
      <c r="B334" s="63"/>
      <c r="C334" s="63"/>
      <c r="D334" s="63"/>
      <c r="E334" s="63"/>
      <c r="F334" s="63"/>
      <c r="G334" s="63"/>
      <c r="H334" s="63"/>
      <c r="I334" s="64"/>
    </row>
    <row r="335" spans="1:9" x14ac:dyDescent="0.25">
      <c r="A335" s="62"/>
      <c r="B335" s="63"/>
      <c r="C335" s="63"/>
      <c r="D335" s="63"/>
      <c r="E335" s="63"/>
      <c r="F335" s="63"/>
      <c r="G335" s="63"/>
      <c r="H335" s="63"/>
      <c r="I335" s="64"/>
    </row>
    <row r="336" spans="1:9" x14ac:dyDescent="0.25">
      <c r="A336" s="62"/>
      <c r="B336" s="63"/>
      <c r="C336" s="63"/>
      <c r="D336" s="63"/>
      <c r="E336" s="63"/>
      <c r="F336" s="63"/>
      <c r="G336" s="63"/>
      <c r="H336" s="63"/>
      <c r="I336" s="64"/>
    </row>
    <row r="337" spans="1:9" x14ac:dyDescent="0.25">
      <c r="A337" s="62"/>
      <c r="B337" s="63"/>
      <c r="C337" s="63"/>
      <c r="D337" s="63"/>
      <c r="E337" s="63"/>
      <c r="F337" s="63"/>
      <c r="G337" s="63"/>
      <c r="H337" s="63"/>
      <c r="I337" s="64"/>
    </row>
    <row r="338" spans="1:9" x14ac:dyDescent="0.25">
      <c r="A338" s="62"/>
      <c r="B338" s="63"/>
      <c r="C338" s="63"/>
      <c r="D338" s="63"/>
      <c r="E338" s="63"/>
      <c r="F338" s="63"/>
      <c r="G338" s="63"/>
      <c r="H338" s="63"/>
      <c r="I338" s="64"/>
    </row>
    <row r="339" spans="1:9" x14ac:dyDescent="0.25">
      <c r="A339" s="62"/>
      <c r="B339" s="63"/>
      <c r="C339" s="63"/>
      <c r="D339" s="63"/>
      <c r="E339" s="63"/>
      <c r="F339" s="63"/>
      <c r="G339" s="63"/>
      <c r="H339" s="63"/>
      <c r="I339" s="64"/>
    </row>
    <row r="340" spans="1:9" x14ac:dyDescent="0.25">
      <c r="A340" s="62"/>
      <c r="B340" s="63"/>
      <c r="C340" s="63"/>
      <c r="D340" s="63"/>
      <c r="E340" s="63"/>
      <c r="F340" s="63"/>
      <c r="G340" s="63"/>
      <c r="H340" s="63"/>
      <c r="I340" s="64"/>
    </row>
    <row r="341" spans="1:9" x14ac:dyDescent="0.25">
      <c r="A341" s="62"/>
      <c r="B341" s="63"/>
      <c r="C341" s="63"/>
      <c r="D341" s="63"/>
      <c r="E341" s="63"/>
      <c r="F341" s="63"/>
      <c r="G341" s="63"/>
      <c r="H341" s="63"/>
      <c r="I341" s="64"/>
    </row>
    <row r="342" spans="1:9" x14ac:dyDescent="0.25">
      <c r="A342" s="62"/>
      <c r="B342" s="63"/>
      <c r="C342" s="63"/>
      <c r="D342" s="63"/>
      <c r="E342" s="63"/>
      <c r="F342" s="63"/>
      <c r="G342" s="63"/>
      <c r="H342" s="63"/>
      <c r="I342" s="64"/>
    </row>
    <row r="343" spans="1:9" x14ac:dyDescent="0.25">
      <c r="A343" s="62"/>
      <c r="B343" s="63"/>
      <c r="C343" s="63"/>
      <c r="D343" s="63"/>
      <c r="E343" s="63"/>
      <c r="F343" s="63"/>
      <c r="G343" s="63"/>
      <c r="H343" s="63"/>
      <c r="I343" s="64"/>
    </row>
    <row r="344" spans="1:9" x14ac:dyDescent="0.25">
      <c r="A344" s="62"/>
      <c r="B344" s="63"/>
      <c r="C344" s="63"/>
      <c r="D344" s="63"/>
      <c r="E344" s="63"/>
      <c r="F344" s="63"/>
      <c r="G344" s="63"/>
      <c r="H344" s="63"/>
      <c r="I344" s="64"/>
    </row>
    <row r="345" spans="1:9" x14ac:dyDescent="0.25">
      <c r="A345" s="62"/>
      <c r="B345" s="63"/>
      <c r="C345" s="63"/>
      <c r="D345" s="63"/>
      <c r="E345" s="63"/>
      <c r="F345" s="63"/>
      <c r="G345" s="63"/>
      <c r="H345" s="63"/>
      <c r="I345" s="64"/>
    </row>
    <row r="346" spans="1:9" x14ac:dyDescent="0.25">
      <c r="A346" s="62"/>
      <c r="B346" s="63"/>
      <c r="C346" s="63"/>
      <c r="D346" s="63"/>
      <c r="E346" s="63"/>
      <c r="F346" s="63"/>
      <c r="G346" s="63"/>
      <c r="H346" s="63"/>
      <c r="I346" s="64"/>
    </row>
    <row r="347" spans="1:9" x14ac:dyDescent="0.25">
      <c r="A347" s="62"/>
      <c r="B347" s="63"/>
      <c r="C347" s="63"/>
      <c r="D347" s="63"/>
      <c r="E347" s="63"/>
      <c r="F347" s="63"/>
      <c r="G347" s="63"/>
      <c r="H347" s="63"/>
      <c r="I347" s="64"/>
    </row>
    <row r="348" spans="1:9" x14ac:dyDescent="0.25">
      <c r="A348" s="62"/>
      <c r="B348" s="63"/>
      <c r="C348" s="63"/>
      <c r="D348" s="63"/>
      <c r="E348" s="63"/>
      <c r="F348" s="63"/>
      <c r="G348" s="63"/>
      <c r="H348" s="63"/>
      <c r="I348" s="64"/>
    </row>
    <row r="349" spans="1:9" ht="15.75" thickBot="1" x14ac:dyDescent="0.3">
      <c r="A349" s="65"/>
      <c r="B349" s="66"/>
      <c r="C349" s="66"/>
      <c r="D349" s="66"/>
      <c r="E349" s="66"/>
      <c r="F349" s="66"/>
      <c r="G349" s="66"/>
      <c r="H349" s="66"/>
      <c r="I349" s="67"/>
    </row>
    <row r="350" spans="1:9" ht="15.75" thickBot="1" x14ac:dyDescent="0.3"/>
    <row r="351" spans="1:9" ht="15" customHeight="1" thickBot="1" x14ac:dyDescent="0.3">
      <c r="A351" s="53" t="s">
        <v>185</v>
      </c>
      <c r="B351" s="54"/>
      <c r="C351" s="54"/>
      <c r="D351" s="54"/>
      <c r="E351" s="54"/>
      <c r="F351" s="54"/>
      <c r="G351" s="54"/>
      <c r="H351" s="54"/>
      <c r="I351" s="55"/>
    </row>
    <row r="352" spans="1:9" ht="15.75" thickBot="1" x14ac:dyDescent="0.3"/>
    <row r="353" spans="1:9" ht="15" customHeight="1" thickBot="1" x14ac:dyDescent="0.3">
      <c r="A353" s="53" t="s">
        <v>41</v>
      </c>
      <c r="B353" s="54"/>
      <c r="C353" s="54"/>
      <c r="D353" s="54"/>
      <c r="E353" s="54"/>
      <c r="F353" s="54"/>
      <c r="G353" s="54"/>
      <c r="H353" s="54"/>
      <c r="I353" s="55"/>
    </row>
    <row r="354" spans="1:9" x14ac:dyDescent="0.25">
      <c r="A354" s="141"/>
      <c r="B354" s="142"/>
      <c r="C354" s="142"/>
      <c r="D354" s="142"/>
      <c r="E354" s="142"/>
      <c r="F354" s="142"/>
      <c r="G354" s="142"/>
      <c r="H354" s="142"/>
      <c r="I354" s="143"/>
    </row>
    <row r="355" spans="1:9" x14ac:dyDescent="0.25">
      <c r="A355" s="62"/>
      <c r="B355" s="63"/>
      <c r="C355" s="63"/>
      <c r="D355" s="63"/>
      <c r="E355" s="63"/>
      <c r="F355" s="63"/>
      <c r="G355" s="63"/>
      <c r="H355" s="63"/>
      <c r="I355" s="64"/>
    </row>
    <row r="356" spans="1:9" ht="15.75" thickBot="1" x14ac:dyDescent="0.3">
      <c r="A356" s="65"/>
      <c r="B356" s="66"/>
      <c r="C356" s="66"/>
      <c r="D356" s="66"/>
      <c r="E356" s="66"/>
      <c r="F356" s="66"/>
      <c r="G356" s="66"/>
      <c r="H356" s="66"/>
      <c r="I356" s="67"/>
    </row>
    <row r="357" spans="1:9" ht="15.75" thickBot="1" x14ac:dyDescent="0.3"/>
    <row r="358" spans="1:9" ht="15.75" thickBot="1" x14ac:dyDescent="0.3">
      <c r="A358" s="73" t="s">
        <v>12</v>
      </c>
      <c r="B358" s="73"/>
      <c r="C358" s="73"/>
      <c r="D358" s="73"/>
      <c r="F358" s="73" t="s">
        <v>13</v>
      </c>
      <c r="G358" s="73"/>
      <c r="H358" s="73"/>
      <c r="I358" s="73"/>
    </row>
    <row r="359" spans="1:9" ht="15.75" thickBot="1" x14ac:dyDescent="0.3">
      <c r="A359" s="74"/>
      <c r="B359" s="74"/>
      <c r="C359" s="74"/>
      <c r="D359" s="74"/>
      <c r="F359" s="74"/>
      <c r="G359" s="74"/>
      <c r="H359" s="74"/>
      <c r="I359" s="74"/>
    </row>
    <row r="360" spans="1:9" ht="15.75" thickBot="1" x14ac:dyDescent="0.3"/>
    <row r="361" spans="1:9" ht="15" customHeight="1" thickBot="1" x14ac:dyDescent="0.3">
      <c r="A361" s="53" t="s">
        <v>99</v>
      </c>
      <c r="B361" s="54"/>
      <c r="C361" s="54"/>
      <c r="D361" s="54"/>
      <c r="E361" s="54"/>
      <c r="F361" s="54"/>
      <c r="G361" s="54"/>
      <c r="H361" s="54"/>
      <c r="I361" s="55"/>
    </row>
    <row r="362" spans="1:9" ht="15.75" thickBot="1" x14ac:dyDescent="0.3"/>
    <row r="363" spans="1:9" ht="15.75" thickBot="1" x14ac:dyDescent="0.3">
      <c r="A363" s="73" t="s">
        <v>14</v>
      </c>
      <c r="B363" s="73"/>
      <c r="C363" s="73"/>
      <c r="D363" s="73"/>
      <c r="F363" s="73" t="s">
        <v>98</v>
      </c>
      <c r="G363" s="73"/>
      <c r="H363" s="73"/>
      <c r="I363" s="73"/>
    </row>
    <row r="364" spans="1:9" ht="15.75" thickBot="1" x14ac:dyDescent="0.3">
      <c r="A364" s="102"/>
      <c r="B364" s="102"/>
      <c r="C364" s="102"/>
      <c r="D364" s="102"/>
      <c r="F364" s="102"/>
      <c r="G364" s="102"/>
      <c r="H364" s="102"/>
      <c r="I364" s="102"/>
    </row>
    <row r="365" spans="1:9" ht="15.75" thickBot="1" x14ac:dyDescent="0.3">
      <c r="A365" s="73" t="s">
        <v>17</v>
      </c>
      <c r="B365" s="73"/>
      <c r="C365" s="73"/>
      <c r="D365" s="73"/>
      <c r="F365" s="73" t="s">
        <v>97</v>
      </c>
      <c r="G365" s="73"/>
      <c r="H365" s="73"/>
      <c r="I365" s="73"/>
    </row>
    <row r="366" spans="1:9" ht="15.75" thickBot="1" x14ac:dyDescent="0.3">
      <c r="A366" s="74"/>
      <c r="B366" s="74"/>
      <c r="C366" s="74"/>
      <c r="D366" s="74"/>
      <c r="F366" s="74"/>
      <c r="G366" s="74"/>
      <c r="H366" s="74"/>
      <c r="I366" s="74"/>
    </row>
    <row r="367" spans="1:9" ht="15.75" thickBot="1" x14ac:dyDescent="0.3">
      <c r="A367" s="73" t="s">
        <v>16</v>
      </c>
      <c r="B367" s="73"/>
      <c r="C367" s="73"/>
      <c r="D367" s="73"/>
      <c r="F367" s="73" t="s">
        <v>15</v>
      </c>
      <c r="G367" s="73"/>
      <c r="H367" s="73"/>
      <c r="I367" s="73"/>
    </row>
    <row r="368" spans="1:9" ht="15.75" thickBot="1" x14ac:dyDescent="0.3">
      <c r="A368" s="74"/>
      <c r="B368" s="74"/>
      <c r="C368" s="74"/>
      <c r="D368" s="74"/>
      <c r="F368" s="101"/>
      <c r="G368" s="101"/>
      <c r="H368" s="101"/>
      <c r="I368" s="101"/>
    </row>
    <row r="369" spans="1:9" ht="15.75" thickBot="1" x14ac:dyDescent="0.3">
      <c r="A369" s="73" t="s">
        <v>96</v>
      </c>
      <c r="B369" s="73"/>
      <c r="C369" s="73"/>
      <c r="D369" s="73"/>
      <c r="F369" s="73" t="s">
        <v>18</v>
      </c>
      <c r="G369" s="73"/>
      <c r="H369" s="73"/>
      <c r="I369" s="73"/>
    </row>
    <row r="370" spans="1:9" ht="15.75" thickBot="1" x14ac:dyDescent="0.3">
      <c r="A370" s="74"/>
      <c r="B370" s="74"/>
      <c r="C370" s="74"/>
      <c r="D370" s="74"/>
      <c r="F370" s="80"/>
      <c r="G370" s="81"/>
      <c r="H370" s="81"/>
      <c r="I370" s="82"/>
    </row>
    <row r="371" spans="1:9" ht="15.75" thickBot="1" x14ac:dyDescent="0.3">
      <c r="A371" s="73" t="s">
        <v>19</v>
      </c>
      <c r="B371" s="73"/>
      <c r="C371" s="73"/>
      <c r="D371" s="73"/>
      <c r="F371" s="83"/>
      <c r="G371" s="84"/>
      <c r="H371" s="84"/>
      <c r="I371" s="85"/>
    </row>
    <row r="372" spans="1:9" ht="15.75" thickBot="1" x14ac:dyDescent="0.3">
      <c r="A372" s="74"/>
      <c r="B372" s="74"/>
      <c r="C372" s="74"/>
      <c r="D372" s="74"/>
      <c r="F372" s="86"/>
      <c r="G372" s="87"/>
      <c r="H372" s="87"/>
      <c r="I372" s="88"/>
    </row>
    <row r="373" spans="1:9" ht="15.75" thickBot="1" x14ac:dyDescent="0.3"/>
    <row r="374" spans="1:9" ht="15" customHeight="1" thickBot="1" x14ac:dyDescent="0.3">
      <c r="A374" s="53" t="s">
        <v>20</v>
      </c>
      <c r="B374" s="54"/>
      <c r="C374" s="54"/>
      <c r="D374" s="54"/>
      <c r="E374" s="54"/>
      <c r="F374" s="54"/>
      <c r="G374" s="54"/>
      <c r="H374" s="54"/>
      <c r="I374" s="55"/>
    </row>
    <row r="375" spans="1:9" ht="15.75" thickBot="1" x14ac:dyDescent="0.3"/>
    <row r="376" spans="1:9" ht="15.75" thickBot="1" x14ac:dyDescent="0.3">
      <c r="A376" s="73" t="s">
        <v>21</v>
      </c>
      <c r="B376" s="73"/>
      <c r="C376" s="73"/>
      <c r="D376" s="73"/>
      <c r="F376" s="73" t="s">
        <v>22</v>
      </c>
      <c r="G376" s="73"/>
      <c r="H376" s="73"/>
      <c r="I376" s="73"/>
    </row>
    <row r="377" spans="1:9" ht="15.75" thickBot="1" x14ac:dyDescent="0.3">
      <c r="A377" s="74"/>
      <c r="B377" s="74"/>
      <c r="C377" s="74"/>
      <c r="D377" s="74"/>
      <c r="F377" s="74"/>
      <c r="G377" s="74"/>
      <c r="H377" s="74"/>
      <c r="I377" s="74"/>
    </row>
    <row r="378" spans="1:9" ht="15.75" thickBot="1" x14ac:dyDescent="0.3">
      <c r="A378" s="73" t="s">
        <v>23</v>
      </c>
      <c r="B378" s="73"/>
      <c r="C378" s="73"/>
      <c r="D378" s="73"/>
      <c r="F378" s="73" t="s">
        <v>24</v>
      </c>
      <c r="G378" s="73"/>
      <c r="H378" s="73"/>
      <c r="I378" s="73"/>
    </row>
    <row r="379" spans="1:9" ht="15.75" thickBot="1" x14ac:dyDescent="0.3">
      <c r="A379" s="74"/>
      <c r="B379" s="74"/>
      <c r="C379" s="74"/>
      <c r="D379" s="74"/>
      <c r="F379" s="74"/>
      <c r="G379" s="74"/>
      <c r="H379" s="74"/>
      <c r="I379" s="74"/>
    </row>
    <row r="380" spans="1:9" ht="15.75" thickBot="1" x14ac:dyDescent="0.3">
      <c r="A380" s="73" t="s">
        <v>25</v>
      </c>
      <c r="B380" s="73"/>
      <c r="C380" s="73"/>
      <c r="D380" s="73"/>
      <c r="F380" s="73" t="s">
        <v>11</v>
      </c>
      <c r="G380" s="73"/>
      <c r="H380" s="73"/>
      <c r="I380" s="73"/>
    </row>
    <row r="381" spans="1:9" ht="15.75" thickBot="1" x14ac:dyDescent="0.3">
      <c r="A381" s="74"/>
      <c r="B381" s="74"/>
      <c r="C381" s="74"/>
      <c r="D381" s="74"/>
      <c r="F381" s="74"/>
      <c r="G381" s="74"/>
      <c r="H381" s="74"/>
      <c r="I381" s="74"/>
    </row>
    <row r="382" spans="1:9" ht="15.75" thickBot="1" x14ac:dyDescent="0.3"/>
    <row r="383" spans="1:9" ht="15" customHeight="1" thickBot="1" x14ac:dyDescent="0.3">
      <c r="A383" s="53" t="s">
        <v>26</v>
      </c>
      <c r="B383" s="54"/>
      <c r="C383" s="54"/>
      <c r="D383" s="54"/>
      <c r="E383" s="54"/>
      <c r="F383" s="54"/>
      <c r="G383" s="54"/>
      <c r="H383" s="54"/>
      <c r="I383" s="55"/>
    </row>
    <row r="384" spans="1:9" ht="15.75" thickBot="1" x14ac:dyDescent="0.3"/>
    <row r="385" spans="1:9" ht="15.75" thickBot="1" x14ac:dyDescent="0.3">
      <c r="A385" s="73" t="s">
        <v>21</v>
      </c>
      <c r="B385" s="73"/>
      <c r="C385" s="73"/>
      <c r="D385" s="73"/>
      <c r="F385" s="73" t="s">
        <v>22</v>
      </c>
      <c r="G385" s="73"/>
      <c r="H385" s="73"/>
      <c r="I385" s="73"/>
    </row>
    <row r="386" spans="1:9" ht="15.75" thickBot="1" x14ac:dyDescent="0.3">
      <c r="A386" s="74"/>
      <c r="B386" s="74"/>
      <c r="C386" s="74"/>
      <c r="D386" s="74"/>
      <c r="F386" s="74"/>
      <c r="G386" s="74"/>
      <c r="H386" s="74"/>
      <c r="I386" s="74"/>
    </row>
    <row r="387" spans="1:9" ht="15.75" thickBot="1" x14ac:dyDescent="0.3">
      <c r="A387" s="73" t="s">
        <v>23</v>
      </c>
      <c r="B387" s="73"/>
      <c r="C387" s="73"/>
      <c r="D387" s="73"/>
      <c r="F387" s="73" t="s">
        <v>24</v>
      </c>
      <c r="G387" s="73"/>
      <c r="H387" s="73"/>
      <c r="I387" s="73"/>
    </row>
    <row r="388" spans="1:9" ht="15.75" thickBot="1" x14ac:dyDescent="0.3">
      <c r="A388" s="74"/>
      <c r="B388" s="74"/>
      <c r="C388" s="74"/>
      <c r="D388" s="74"/>
      <c r="F388" s="74"/>
      <c r="G388" s="74"/>
      <c r="H388" s="74"/>
      <c r="I388" s="74"/>
    </row>
    <row r="389" spans="1:9" ht="15.75" thickBot="1" x14ac:dyDescent="0.3">
      <c r="A389" s="73" t="s">
        <v>25</v>
      </c>
      <c r="B389" s="73"/>
      <c r="C389" s="73"/>
      <c r="D389" s="73"/>
      <c r="F389" s="73" t="s">
        <v>11</v>
      </c>
      <c r="G389" s="73"/>
      <c r="H389" s="73"/>
      <c r="I389" s="73"/>
    </row>
    <row r="390" spans="1:9" ht="15.75" thickBot="1" x14ac:dyDescent="0.3">
      <c r="A390" s="74"/>
      <c r="B390" s="74"/>
      <c r="C390" s="74"/>
      <c r="D390" s="74"/>
      <c r="F390" s="74"/>
      <c r="G390" s="74"/>
      <c r="H390" s="74"/>
      <c r="I390" s="74"/>
    </row>
    <row r="391" spans="1:9" ht="15.75" thickBot="1" x14ac:dyDescent="0.3"/>
    <row r="392" spans="1:9" ht="15" customHeight="1" thickBot="1" x14ac:dyDescent="0.3">
      <c r="A392" s="53" t="s">
        <v>27</v>
      </c>
      <c r="B392" s="54"/>
      <c r="C392" s="54"/>
      <c r="D392" s="54"/>
      <c r="E392" s="54"/>
      <c r="F392" s="54"/>
      <c r="G392" s="54"/>
      <c r="H392" s="54"/>
      <c r="I392" s="55"/>
    </row>
    <row r="393" spans="1:9" ht="15.75" thickBot="1" x14ac:dyDescent="0.3">
      <c r="A393" s="56" t="str">
        <f>LEN(A394)&amp;"/1800"</f>
        <v>0/1800</v>
      </c>
      <c r="B393" s="57"/>
      <c r="C393" s="57"/>
      <c r="D393" s="57"/>
      <c r="E393" s="57"/>
      <c r="F393" s="57"/>
      <c r="G393" s="57"/>
      <c r="H393" s="57"/>
      <c r="I393" s="58"/>
    </row>
    <row r="394" spans="1:9" x14ac:dyDescent="0.25">
      <c r="A394" s="59"/>
      <c r="B394" s="60"/>
      <c r="C394" s="60"/>
      <c r="D394" s="60"/>
      <c r="E394" s="60"/>
      <c r="F394" s="60"/>
      <c r="G394" s="60"/>
      <c r="H394" s="60"/>
      <c r="I394" s="61"/>
    </row>
    <row r="395" spans="1:9" x14ac:dyDescent="0.25">
      <c r="A395" s="62"/>
      <c r="B395" s="63"/>
      <c r="C395" s="63"/>
      <c r="D395" s="63"/>
      <c r="E395" s="63"/>
      <c r="F395" s="63"/>
      <c r="G395" s="63"/>
      <c r="H395" s="63"/>
      <c r="I395" s="64"/>
    </row>
    <row r="396" spans="1:9" x14ac:dyDescent="0.25">
      <c r="A396" s="62"/>
      <c r="B396" s="63"/>
      <c r="C396" s="63"/>
      <c r="D396" s="63"/>
      <c r="E396" s="63"/>
      <c r="F396" s="63"/>
      <c r="G396" s="63"/>
      <c r="H396" s="63"/>
      <c r="I396" s="64"/>
    </row>
    <row r="397" spans="1:9" x14ac:dyDescent="0.25">
      <c r="A397" s="62"/>
      <c r="B397" s="63"/>
      <c r="C397" s="63"/>
      <c r="D397" s="63"/>
      <c r="E397" s="63"/>
      <c r="F397" s="63"/>
      <c r="G397" s="63"/>
      <c r="H397" s="63"/>
      <c r="I397" s="64"/>
    </row>
    <row r="398" spans="1:9" x14ac:dyDescent="0.25">
      <c r="A398" s="62"/>
      <c r="B398" s="63"/>
      <c r="C398" s="63"/>
      <c r="D398" s="63"/>
      <c r="E398" s="63"/>
      <c r="F398" s="63"/>
      <c r="G398" s="63"/>
      <c r="H398" s="63"/>
      <c r="I398" s="64"/>
    </row>
    <row r="399" spans="1:9" x14ac:dyDescent="0.25">
      <c r="A399" s="62"/>
      <c r="B399" s="63"/>
      <c r="C399" s="63"/>
      <c r="D399" s="63"/>
      <c r="E399" s="63"/>
      <c r="F399" s="63"/>
      <c r="G399" s="63"/>
      <c r="H399" s="63"/>
      <c r="I399" s="64"/>
    </row>
    <row r="400" spans="1:9" x14ac:dyDescent="0.25">
      <c r="A400" s="62"/>
      <c r="B400" s="63"/>
      <c r="C400" s="63"/>
      <c r="D400" s="63"/>
      <c r="E400" s="63"/>
      <c r="F400" s="63"/>
      <c r="G400" s="63"/>
      <c r="H400" s="63"/>
      <c r="I400" s="64"/>
    </row>
    <row r="401" spans="1:9" x14ac:dyDescent="0.25">
      <c r="A401" s="62"/>
      <c r="B401" s="63"/>
      <c r="C401" s="63"/>
      <c r="D401" s="63"/>
      <c r="E401" s="63"/>
      <c r="F401" s="63"/>
      <c r="G401" s="63"/>
      <c r="H401" s="63"/>
      <c r="I401" s="64"/>
    </row>
    <row r="402" spans="1:9" x14ac:dyDescent="0.25">
      <c r="A402" s="62"/>
      <c r="B402" s="63"/>
      <c r="C402" s="63"/>
      <c r="D402" s="63"/>
      <c r="E402" s="63"/>
      <c r="F402" s="63"/>
      <c r="G402" s="63"/>
      <c r="H402" s="63"/>
      <c r="I402" s="64"/>
    </row>
    <row r="403" spans="1:9" x14ac:dyDescent="0.25">
      <c r="A403" s="62"/>
      <c r="B403" s="63"/>
      <c r="C403" s="63"/>
      <c r="D403" s="63"/>
      <c r="E403" s="63"/>
      <c r="F403" s="63"/>
      <c r="G403" s="63"/>
      <c r="H403" s="63"/>
      <c r="I403" s="64"/>
    </row>
    <row r="404" spans="1:9" x14ac:dyDescent="0.25">
      <c r="A404" s="62"/>
      <c r="B404" s="63"/>
      <c r="C404" s="63"/>
      <c r="D404" s="63"/>
      <c r="E404" s="63"/>
      <c r="F404" s="63"/>
      <c r="G404" s="63"/>
      <c r="H404" s="63"/>
      <c r="I404" s="64"/>
    </row>
    <row r="405" spans="1:9" x14ac:dyDescent="0.25">
      <c r="A405" s="62"/>
      <c r="B405" s="63"/>
      <c r="C405" s="63"/>
      <c r="D405" s="63"/>
      <c r="E405" s="63"/>
      <c r="F405" s="63"/>
      <c r="G405" s="63"/>
      <c r="H405" s="63"/>
      <c r="I405" s="64"/>
    </row>
    <row r="406" spans="1:9" x14ac:dyDescent="0.25">
      <c r="A406" s="62"/>
      <c r="B406" s="63"/>
      <c r="C406" s="63"/>
      <c r="D406" s="63"/>
      <c r="E406" s="63"/>
      <c r="F406" s="63"/>
      <c r="G406" s="63"/>
      <c r="H406" s="63"/>
      <c r="I406" s="64"/>
    </row>
    <row r="407" spans="1:9" x14ac:dyDescent="0.25">
      <c r="A407" s="62"/>
      <c r="B407" s="63"/>
      <c r="C407" s="63"/>
      <c r="D407" s="63"/>
      <c r="E407" s="63"/>
      <c r="F407" s="63"/>
      <c r="G407" s="63"/>
      <c r="H407" s="63"/>
      <c r="I407" s="64"/>
    </row>
    <row r="408" spans="1:9" x14ac:dyDescent="0.25">
      <c r="A408" s="62"/>
      <c r="B408" s="63"/>
      <c r="C408" s="63"/>
      <c r="D408" s="63"/>
      <c r="E408" s="63"/>
      <c r="F408" s="63"/>
      <c r="G408" s="63"/>
      <c r="H408" s="63"/>
      <c r="I408" s="64"/>
    </row>
    <row r="409" spans="1:9" x14ac:dyDescent="0.25">
      <c r="A409" s="62"/>
      <c r="B409" s="63"/>
      <c r="C409" s="63"/>
      <c r="D409" s="63"/>
      <c r="E409" s="63"/>
      <c r="F409" s="63"/>
      <c r="G409" s="63"/>
      <c r="H409" s="63"/>
      <c r="I409" s="64"/>
    </row>
    <row r="410" spans="1:9" x14ac:dyDescent="0.25">
      <c r="A410" s="62"/>
      <c r="B410" s="63"/>
      <c r="C410" s="63"/>
      <c r="D410" s="63"/>
      <c r="E410" s="63"/>
      <c r="F410" s="63"/>
      <c r="G410" s="63"/>
      <c r="H410" s="63"/>
      <c r="I410" s="64"/>
    </row>
    <row r="411" spans="1:9" x14ac:dyDescent="0.25">
      <c r="A411" s="62"/>
      <c r="B411" s="63"/>
      <c r="C411" s="63"/>
      <c r="D411" s="63"/>
      <c r="E411" s="63"/>
      <c r="F411" s="63"/>
      <c r="G411" s="63"/>
      <c r="H411" s="63"/>
      <c r="I411" s="64"/>
    </row>
    <row r="412" spans="1:9" x14ac:dyDescent="0.25">
      <c r="A412" s="62"/>
      <c r="B412" s="63"/>
      <c r="C412" s="63"/>
      <c r="D412" s="63"/>
      <c r="E412" s="63"/>
      <c r="F412" s="63"/>
      <c r="G412" s="63"/>
      <c r="H412" s="63"/>
      <c r="I412" s="64"/>
    </row>
    <row r="413" spans="1:9" ht="15.75" thickBot="1" x14ac:dyDescent="0.3">
      <c r="A413" s="65"/>
      <c r="B413" s="66"/>
      <c r="C413" s="66"/>
      <c r="D413" s="66"/>
      <c r="E413" s="66"/>
      <c r="F413" s="66"/>
      <c r="G413" s="66"/>
      <c r="H413" s="66"/>
      <c r="I413" s="67"/>
    </row>
    <row r="414" spans="1:9" ht="15.75" thickBot="1" x14ac:dyDescent="0.3"/>
    <row r="415" spans="1:9" ht="15.75" thickBot="1" x14ac:dyDescent="0.3">
      <c r="A415" s="70" t="s">
        <v>295</v>
      </c>
      <c r="B415" s="71"/>
      <c r="C415" s="71"/>
      <c r="D415" s="71"/>
      <c r="E415" s="71"/>
      <c r="F415" s="71"/>
      <c r="G415" s="71"/>
      <c r="H415" s="71"/>
      <c r="I415" s="72"/>
    </row>
    <row r="416" spans="1:9" ht="15.75" thickBot="1" x14ac:dyDescent="0.3"/>
    <row r="417" spans="1:12" ht="15" customHeight="1" thickBot="1" x14ac:dyDescent="0.3">
      <c r="A417" s="89" t="s">
        <v>28</v>
      </c>
      <c r="B417" s="90"/>
      <c r="C417" s="90"/>
      <c r="D417" s="90"/>
      <c r="E417" s="90"/>
      <c r="F417" s="90"/>
      <c r="G417" s="90"/>
      <c r="H417" s="90"/>
      <c r="I417" s="91"/>
    </row>
    <row r="418" spans="1:12" ht="15.75" thickBot="1" x14ac:dyDescent="0.3"/>
    <row r="419" spans="1:12" ht="15" customHeight="1" thickBot="1" x14ac:dyDescent="0.3">
      <c r="A419" s="53" t="s">
        <v>29</v>
      </c>
      <c r="B419" s="54"/>
      <c r="C419" s="54"/>
      <c r="D419" s="54"/>
      <c r="E419" s="54"/>
      <c r="F419" s="54"/>
      <c r="G419" s="54"/>
      <c r="H419" s="54"/>
      <c r="I419" s="55"/>
    </row>
    <row r="420" spans="1:12" ht="15.75" thickBot="1" x14ac:dyDescent="0.3">
      <c r="A420" s="56" t="str">
        <f>LEN(A421)&amp;"/1800"</f>
        <v>0/1800</v>
      </c>
      <c r="B420" s="57"/>
      <c r="C420" s="57"/>
      <c r="D420" s="57"/>
      <c r="E420" s="57"/>
      <c r="F420" s="57"/>
      <c r="G420" s="57"/>
      <c r="H420" s="57"/>
      <c r="I420" s="58"/>
    </row>
    <row r="421" spans="1:12" x14ac:dyDescent="0.25">
      <c r="A421" s="59"/>
      <c r="B421" s="60"/>
      <c r="C421" s="60"/>
      <c r="D421" s="60"/>
      <c r="E421" s="60"/>
      <c r="F421" s="60"/>
      <c r="G421" s="60"/>
      <c r="H421" s="60"/>
      <c r="I421" s="61"/>
    </row>
    <row r="422" spans="1:12" x14ac:dyDescent="0.25">
      <c r="A422" s="62"/>
      <c r="B422" s="63"/>
      <c r="C422" s="63"/>
      <c r="D422" s="63"/>
      <c r="E422" s="63"/>
      <c r="F422" s="63"/>
      <c r="G422" s="63"/>
      <c r="H422" s="63"/>
      <c r="I422" s="64"/>
    </row>
    <row r="423" spans="1:12" x14ac:dyDescent="0.25">
      <c r="A423" s="62"/>
      <c r="B423" s="63"/>
      <c r="C423" s="63"/>
      <c r="D423" s="63"/>
      <c r="E423" s="63"/>
      <c r="F423" s="63"/>
      <c r="G423" s="63"/>
      <c r="H423" s="63"/>
      <c r="I423" s="64"/>
      <c r="L423" s="24"/>
    </row>
    <row r="424" spans="1:12" x14ac:dyDescent="0.25">
      <c r="A424" s="62"/>
      <c r="B424" s="63"/>
      <c r="C424" s="63"/>
      <c r="D424" s="63"/>
      <c r="E424" s="63"/>
      <c r="F424" s="63"/>
      <c r="G424" s="63"/>
      <c r="H424" s="63"/>
      <c r="I424" s="64"/>
    </row>
    <row r="425" spans="1:12" x14ac:dyDescent="0.25">
      <c r="A425" s="62"/>
      <c r="B425" s="63"/>
      <c r="C425" s="63"/>
      <c r="D425" s="63"/>
      <c r="E425" s="63"/>
      <c r="F425" s="63"/>
      <c r="G425" s="63"/>
      <c r="H425" s="63"/>
      <c r="I425" s="64"/>
    </row>
    <row r="426" spans="1:12" x14ac:dyDescent="0.25">
      <c r="A426" s="62"/>
      <c r="B426" s="63"/>
      <c r="C426" s="63"/>
      <c r="D426" s="63"/>
      <c r="E426" s="63"/>
      <c r="F426" s="63"/>
      <c r="G426" s="63"/>
      <c r="H426" s="63"/>
      <c r="I426" s="64"/>
    </row>
    <row r="427" spans="1:12" x14ac:dyDescent="0.25">
      <c r="A427" s="62"/>
      <c r="B427" s="63"/>
      <c r="C427" s="63"/>
      <c r="D427" s="63"/>
      <c r="E427" s="63"/>
      <c r="F427" s="63"/>
      <c r="G427" s="63"/>
      <c r="H427" s="63"/>
      <c r="I427" s="64"/>
    </row>
    <row r="428" spans="1:12" x14ac:dyDescent="0.25">
      <c r="A428" s="62"/>
      <c r="B428" s="63"/>
      <c r="C428" s="63"/>
      <c r="D428" s="63"/>
      <c r="E428" s="63"/>
      <c r="F428" s="63"/>
      <c r="G428" s="63"/>
      <c r="H428" s="63"/>
      <c r="I428" s="64"/>
    </row>
    <row r="429" spans="1:12" x14ac:dyDescent="0.25">
      <c r="A429" s="62"/>
      <c r="B429" s="63"/>
      <c r="C429" s="63"/>
      <c r="D429" s="63"/>
      <c r="E429" s="63"/>
      <c r="F429" s="63"/>
      <c r="G429" s="63"/>
      <c r="H429" s="63"/>
      <c r="I429" s="64"/>
    </row>
    <row r="430" spans="1:12" x14ac:dyDescent="0.25">
      <c r="A430" s="62"/>
      <c r="B430" s="63"/>
      <c r="C430" s="63"/>
      <c r="D430" s="63"/>
      <c r="E430" s="63"/>
      <c r="F430" s="63"/>
      <c r="G430" s="63"/>
      <c r="H430" s="63"/>
      <c r="I430" s="64"/>
    </row>
    <row r="431" spans="1:12" x14ac:dyDescent="0.25">
      <c r="A431" s="62"/>
      <c r="B431" s="63"/>
      <c r="C431" s="63"/>
      <c r="D431" s="63"/>
      <c r="E431" s="63"/>
      <c r="F431" s="63"/>
      <c r="G431" s="63"/>
      <c r="H431" s="63"/>
      <c r="I431" s="64"/>
    </row>
    <row r="432" spans="1:12" x14ac:dyDescent="0.25">
      <c r="A432" s="62"/>
      <c r="B432" s="63"/>
      <c r="C432" s="63"/>
      <c r="D432" s="63"/>
      <c r="E432" s="63"/>
      <c r="F432" s="63"/>
      <c r="G432" s="63"/>
      <c r="H432" s="63"/>
      <c r="I432" s="64"/>
    </row>
    <row r="433" spans="1:9" x14ac:dyDescent="0.25">
      <c r="A433" s="62"/>
      <c r="B433" s="63"/>
      <c r="C433" s="63"/>
      <c r="D433" s="63"/>
      <c r="E433" s="63"/>
      <c r="F433" s="63"/>
      <c r="G433" s="63"/>
      <c r="H433" s="63"/>
      <c r="I433" s="64"/>
    </row>
    <row r="434" spans="1:9" x14ac:dyDescent="0.25">
      <c r="A434" s="62"/>
      <c r="B434" s="63"/>
      <c r="C434" s="63"/>
      <c r="D434" s="63"/>
      <c r="E434" s="63"/>
      <c r="F434" s="63"/>
      <c r="G434" s="63"/>
      <c r="H434" s="63"/>
      <c r="I434" s="64"/>
    </row>
    <row r="435" spans="1:9" x14ac:dyDescent="0.25">
      <c r="A435" s="62"/>
      <c r="B435" s="63"/>
      <c r="C435" s="63"/>
      <c r="D435" s="63"/>
      <c r="E435" s="63"/>
      <c r="F435" s="63"/>
      <c r="G435" s="63"/>
      <c r="H435" s="63"/>
      <c r="I435" s="64"/>
    </row>
    <row r="436" spans="1:9" x14ac:dyDescent="0.25">
      <c r="A436" s="62"/>
      <c r="B436" s="63"/>
      <c r="C436" s="63"/>
      <c r="D436" s="63"/>
      <c r="E436" s="63"/>
      <c r="F436" s="63"/>
      <c r="G436" s="63"/>
      <c r="H436" s="63"/>
      <c r="I436" s="64"/>
    </row>
    <row r="437" spans="1:9" x14ac:dyDescent="0.25">
      <c r="A437" s="62"/>
      <c r="B437" s="63"/>
      <c r="C437" s="63"/>
      <c r="D437" s="63"/>
      <c r="E437" s="63"/>
      <c r="F437" s="63"/>
      <c r="G437" s="63"/>
      <c r="H437" s="63"/>
      <c r="I437" s="64"/>
    </row>
    <row r="438" spans="1:9" x14ac:dyDescent="0.25">
      <c r="A438" s="62"/>
      <c r="B438" s="63"/>
      <c r="C438" s="63"/>
      <c r="D438" s="63"/>
      <c r="E438" s="63"/>
      <c r="F438" s="63"/>
      <c r="G438" s="63"/>
      <c r="H438" s="63"/>
      <c r="I438" s="64"/>
    </row>
    <row r="439" spans="1:9" x14ac:dyDescent="0.25">
      <c r="A439" s="62"/>
      <c r="B439" s="63"/>
      <c r="C439" s="63"/>
      <c r="D439" s="63"/>
      <c r="E439" s="63"/>
      <c r="F439" s="63"/>
      <c r="G439" s="63"/>
      <c r="H439" s="63"/>
      <c r="I439" s="64"/>
    </row>
    <row r="440" spans="1:9" ht="15.75" thickBot="1" x14ac:dyDescent="0.3">
      <c r="A440" s="65"/>
      <c r="B440" s="66"/>
      <c r="C440" s="66"/>
      <c r="D440" s="66"/>
      <c r="E440" s="66"/>
      <c r="F440" s="66"/>
      <c r="G440" s="66"/>
      <c r="H440" s="66"/>
      <c r="I440" s="67"/>
    </row>
    <row r="441" spans="1:9" ht="15.75" thickBot="1" x14ac:dyDescent="0.3"/>
    <row r="442" spans="1:9" ht="15" customHeight="1" thickBot="1" x14ac:dyDescent="0.3">
      <c r="A442" s="53" t="s">
        <v>242</v>
      </c>
      <c r="B442" s="54"/>
      <c r="C442" s="54"/>
      <c r="D442" s="54"/>
      <c r="E442" s="54"/>
      <c r="F442" s="54"/>
      <c r="G442" s="54"/>
      <c r="H442" s="54"/>
      <c r="I442" s="55"/>
    </row>
    <row r="443" spans="1:9" ht="15.75" thickBot="1" x14ac:dyDescent="0.3">
      <c r="A443" s="56" t="str">
        <f>LEN(A444)&amp;"/1800"</f>
        <v>0/1800</v>
      </c>
      <c r="B443" s="57"/>
      <c r="C443" s="57"/>
      <c r="D443" s="57"/>
      <c r="E443" s="57"/>
      <c r="F443" s="57"/>
      <c r="G443" s="57"/>
      <c r="H443" s="57"/>
      <c r="I443" s="58"/>
    </row>
    <row r="444" spans="1:9" ht="15" customHeight="1" x14ac:dyDescent="0.25">
      <c r="A444" s="59"/>
      <c r="B444" s="60"/>
      <c r="C444" s="60"/>
      <c r="D444" s="60"/>
      <c r="E444" s="60"/>
      <c r="F444" s="60"/>
      <c r="G444" s="60"/>
      <c r="H444" s="60"/>
      <c r="I444" s="61"/>
    </row>
    <row r="445" spans="1:9" x14ac:dyDescent="0.25">
      <c r="A445" s="62"/>
      <c r="B445" s="63"/>
      <c r="C445" s="63"/>
      <c r="D445" s="63"/>
      <c r="E445" s="63"/>
      <c r="F445" s="63"/>
      <c r="G445" s="63"/>
      <c r="H445" s="63"/>
      <c r="I445" s="64"/>
    </row>
    <row r="446" spans="1:9" x14ac:dyDescent="0.25">
      <c r="A446" s="62"/>
      <c r="B446" s="63"/>
      <c r="C446" s="63"/>
      <c r="D446" s="63"/>
      <c r="E446" s="63"/>
      <c r="F446" s="63"/>
      <c r="G446" s="63"/>
      <c r="H446" s="63"/>
      <c r="I446" s="64"/>
    </row>
    <row r="447" spans="1:9" x14ac:dyDescent="0.25">
      <c r="A447" s="62"/>
      <c r="B447" s="63"/>
      <c r="C447" s="63"/>
      <c r="D447" s="63"/>
      <c r="E447" s="63"/>
      <c r="F447" s="63"/>
      <c r="G447" s="63"/>
      <c r="H447" s="63"/>
      <c r="I447" s="64"/>
    </row>
    <row r="448" spans="1:9" x14ac:dyDescent="0.25">
      <c r="A448" s="62"/>
      <c r="B448" s="63"/>
      <c r="C448" s="63"/>
      <c r="D448" s="63"/>
      <c r="E448" s="63"/>
      <c r="F448" s="63"/>
      <c r="G448" s="63"/>
      <c r="H448" s="63"/>
      <c r="I448" s="64"/>
    </row>
    <row r="449" spans="1:9" x14ac:dyDescent="0.25">
      <c r="A449" s="62"/>
      <c r="B449" s="63"/>
      <c r="C449" s="63"/>
      <c r="D449" s="63"/>
      <c r="E449" s="63"/>
      <c r="F449" s="63"/>
      <c r="G449" s="63"/>
      <c r="H449" s="63"/>
      <c r="I449" s="64"/>
    </row>
    <row r="450" spans="1:9" x14ac:dyDescent="0.25">
      <c r="A450" s="62"/>
      <c r="B450" s="63"/>
      <c r="C450" s="63"/>
      <c r="D450" s="63"/>
      <c r="E450" s="63"/>
      <c r="F450" s="63"/>
      <c r="G450" s="63"/>
      <c r="H450" s="63"/>
      <c r="I450" s="64"/>
    </row>
    <row r="451" spans="1:9" x14ac:dyDescent="0.25">
      <c r="A451" s="62"/>
      <c r="B451" s="63"/>
      <c r="C451" s="63"/>
      <c r="D451" s="63"/>
      <c r="E451" s="63"/>
      <c r="F451" s="63"/>
      <c r="G451" s="63"/>
      <c r="H451" s="63"/>
      <c r="I451" s="64"/>
    </row>
    <row r="452" spans="1:9" x14ac:dyDescent="0.25">
      <c r="A452" s="62"/>
      <c r="B452" s="63"/>
      <c r="C452" s="63"/>
      <c r="D452" s="63"/>
      <c r="E452" s="63"/>
      <c r="F452" s="63"/>
      <c r="G452" s="63"/>
      <c r="H452" s="63"/>
      <c r="I452" s="64"/>
    </row>
    <row r="453" spans="1:9" x14ac:dyDescent="0.25">
      <c r="A453" s="62"/>
      <c r="B453" s="63"/>
      <c r="C453" s="63"/>
      <c r="D453" s="63"/>
      <c r="E453" s="63"/>
      <c r="F453" s="63"/>
      <c r="G453" s="63"/>
      <c r="H453" s="63"/>
      <c r="I453" s="64"/>
    </row>
    <row r="454" spans="1:9" x14ac:dyDescent="0.25">
      <c r="A454" s="62"/>
      <c r="B454" s="63"/>
      <c r="C454" s="63"/>
      <c r="D454" s="63"/>
      <c r="E454" s="63"/>
      <c r="F454" s="63"/>
      <c r="G454" s="63"/>
      <c r="H454" s="63"/>
      <c r="I454" s="64"/>
    </row>
    <row r="455" spans="1:9" x14ac:dyDescent="0.25">
      <c r="A455" s="62"/>
      <c r="B455" s="63"/>
      <c r="C455" s="63"/>
      <c r="D455" s="63"/>
      <c r="E455" s="63"/>
      <c r="F455" s="63"/>
      <c r="G455" s="63"/>
      <c r="H455" s="63"/>
      <c r="I455" s="64"/>
    </row>
    <row r="456" spans="1:9" x14ac:dyDescent="0.25">
      <c r="A456" s="62"/>
      <c r="B456" s="63"/>
      <c r="C456" s="63"/>
      <c r="D456" s="63"/>
      <c r="E456" s="63"/>
      <c r="F456" s="63"/>
      <c r="G456" s="63"/>
      <c r="H456" s="63"/>
      <c r="I456" s="64"/>
    </row>
    <row r="457" spans="1:9" x14ac:dyDescent="0.25">
      <c r="A457" s="62"/>
      <c r="B457" s="63"/>
      <c r="C457" s="63"/>
      <c r="D457" s="63"/>
      <c r="E457" s="63"/>
      <c r="F457" s="63"/>
      <c r="G457" s="63"/>
      <c r="H457" s="63"/>
      <c r="I457" s="64"/>
    </row>
    <row r="458" spans="1:9" x14ac:dyDescent="0.25">
      <c r="A458" s="62"/>
      <c r="B458" s="63"/>
      <c r="C458" s="63"/>
      <c r="D458" s="63"/>
      <c r="E458" s="63"/>
      <c r="F458" s="63"/>
      <c r="G458" s="63"/>
      <c r="H458" s="63"/>
      <c r="I458" s="64"/>
    </row>
    <row r="459" spans="1:9" x14ac:dyDescent="0.25">
      <c r="A459" s="62"/>
      <c r="B459" s="63"/>
      <c r="C459" s="63"/>
      <c r="D459" s="63"/>
      <c r="E459" s="63"/>
      <c r="F459" s="63"/>
      <c r="G459" s="63"/>
      <c r="H459" s="63"/>
      <c r="I459" s="64"/>
    </row>
    <row r="460" spans="1:9" x14ac:dyDescent="0.25">
      <c r="A460" s="62"/>
      <c r="B460" s="63"/>
      <c r="C460" s="63"/>
      <c r="D460" s="63"/>
      <c r="E460" s="63"/>
      <c r="F460" s="63"/>
      <c r="G460" s="63"/>
      <c r="H460" s="63"/>
      <c r="I460" s="64"/>
    </row>
    <row r="461" spans="1:9" x14ac:dyDescent="0.25">
      <c r="A461" s="62"/>
      <c r="B461" s="63"/>
      <c r="C461" s="63"/>
      <c r="D461" s="63"/>
      <c r="E461" s="63"/>
      <c r="F461" s="63"/>
      <c r="G461" s="63"/>
      <c r="H461" s="63"/>
      <c r="I461" s="64"/>
    </row>
    <row r="462" spans="1:9" x14ac:dyDescent="0.25">
      <c r="A462" s="62"/>
      <c r="B462" s="63"/>
      <c r="C462" s="63"/>
      <c r="D462" s="63"/>
      <c r="E462" s="63"/>
      <c r="F462" s="63"/>
      <c r="G462" s="63"/>
      <c r="H462" s="63"/>
      <c r="I462" s="64"/>
    </row>
    <row r="463" spans="1:9" ht="15.75" thickBot="1" x14ac:dyDescent="0.3">
      <c r="A463" s="65"/>
      <c r="B463" s="66"/>
      <c r="C463" s="66"/>
      <c r="D463" s="66"/>
      <c r="E463" s="66"/>
      <c r="F463" s="66"/>
      <c r="G463" s="66"/>
      <c r="H463" s="66"/>
      <c r="I463" s="67"/>
    </row>
    <row r="464" spans="1:9" ht="15.75" thickBot="1" x14ac:dyDescent="0.3"/>
    <row r="465" spans="1:9" ht="15" customHeight="1" thickBot="1" x14ac:dyDescent="0.3">
      <c r="A465" s="53" t="s">
        <v>243</v>
      </c>
      <c r="B465" s="54"/>
      <c r="C465" s="54"/>
      <c r="D465" s="54"/>
      <c r="E465" s="54"/>
      <c r="F465" s="54"/>
      <c r="G465" s="54"/>
      <c r="H465" s="54"/>
      <c r="I465" s="55"/>
    </row>
    <row r="466" spans="1:9" ht="15.75" thickBot="1" x14ac:dyDescent="0.3">
      <c r="A466" s="56" t="str">
        <f>LEN(A467)&amp;"/1800"</f>
        <v>0/1800</v>
      </c>
      <c r="B466" s="57"/>
      <c r="C466" s="57"/>
      <c r="D466" s="57"/>
      <c r="E466" s="57"/>
      <c r="F466" s="57"/>
      <c r="G466" s="57"/>
      <c r="H466" s="57"/>
      <c r="I466" s="58"/>
    </row>
    <row r="467" spans="1:9" x14ac:dyDescent="0.25">
      <c r="A467" s="59"/>
      <c r="B467" s="60"/>
      <c r="C467" s="60"/>
      <c r="D467" s="60"/>
      <c r="E467" s="60"/>
      <c r="F467" s="60"/>
      <c r="G467" s="60"/>
      <c r="H467" s="60"/>
      <c r="I467" s="61"/>
    </row>
    <row r="468" spans="1:9" x14ac:dyDescent="0.25">
      <c r="A468" s="62"/>
      <c r="B468" s="63"/>
      <c r="C468" s="63"/>
      <c r="D468" s="63"/>
      <c r="E468" s="63"/>
      <c r="F468" s="63"/>
      <c r="G468" s="63"/>
      <c r="H468" s="63"/>
      <c r="I468" s="64"/>
    </row>
    <row r="469" spans="1:9" x14ac:dyDescent="0.25">
      <c r="A469" s="62"/>
      <c r="B469" s="63"/>
      <c r="C469" s="63"/>
      <c r="D469" s="63"/>
      <c r="E469" s="63"/>
      <c r="F469" s="63"/>
      <c r="G469" s="63"/>
      <c r="H469" s="63"/>
      <c r="I469" s="64"/>
    </row>
    <row r="470" spans="1:9" x14ac:dyDescent="0.25">
      <c r="A470" s="62"/>
      <c r="B470" s="63"/>
      <c r="C470" s="63"/>
      <c r="D470" s="63"/>
      <c r="E470" s="63"/>
      <c r="F470" s="63"/>
      <c r="G470" s="63"/>
      <c r="H470" s="63"/>
      <c r="I470" s="64"/>
    </row>
    <row r="471" spans="1:9" x14ac:dyDescent="0.25">
      <c r="A471" s="62"/>
      <c r="B471" s="63"/>
      <c r="C471" s="63"/>
      <c r="D471" s="63"/>
      <c r="E471" s="63"/>
      <c r="F471" s="63"/>
      <c r="G471" s="63"/>
      <c r="H471" s="63"/>
      <c r="I471" s="64"/>
    </row>
    <row r="472" spans="1:9" x14ac:dyDescent="0.25">
      <c r="A472" s="62"/>
      <c r="B472" s="63"/>
      <c r="C472" s="63"/>
      <c r="D472" s="63"/>
      <c r="E472" s="63"/>
      <c r="F472" s="63"/>
      <c r="G472" s="63"/>
      <c r="H472" s="63"/>
      <c r="I472" s="64"/>
    </row>
    <row r="473" spans="1:9" x14ac:dyDescent="0.25">
      <c r="A473" s="62"/>
      <c r="B473" s="63"/>
      <c r="C473" s="63"/>
      <c r="D473" s="63"/>
      <c r="E473" s="63"/>
      <c r="F473" s="63"/>
      <c r="G473" s="63"/>
      <c r="H473" s="63"/>
      <c r="I473" s="64"/>
    </row>
    <row r="474" spans="1:9" x14ac:dyDescent="0.25">
      <c r="A474" s="62"/>
      <c r="B474" s="63"/>
      <c r="C474" s="63"/>
      <c r="D474" s="63"/>
      <c r="E474" s="63"/>
      <c r="F474" s="63"/>
      <c r="G474" s="63"/>
      <c r="H474" s="63"/>
      <c r="I474" s="64"/>
    </row>
    <row r="475" spans="1:9" x14ac:dyDescent="0.25">
      <c r="A475" s="62"/>
      <c r="B475" s="63"/>
      <c r="C475" s="63"/>
      <c r="D475" s="63"/>
      <c r="E475" s="63"/>
      <c r="F475" s="63"/>
      <c r="G475" s="63"/>
      <c r="H475" s="63"/>
      <c r="I475" s="64"/>
    </row>
    <row r="476" spans="1:9" x14ac:dyDescent="0.25">
      <c r="A476" s="62"/>
      <c r="B476" s="63"/>
      <c r="C476" s="63"/>
      <c r="D476" s="63"/>
      <c r="E476" s="63"/>
      <c r="F476" s="63"/>
      <c r="G476" s="63"/>
      <c r="H476" s="63"/>
      <c r="I476" s="64"/>
    </row>
    <row r="477" spans="1:9" x14ac:dyDescent="0.25">
      <c r="A477" s="62"/>
      <c r="B477" s="63"/>
      <c r="C477" s="63"/>
      <c r="D477" s="63"/>
      <c r="E477" s="63"/>
      <c r="F477" s="63"/>
      <c r="G477" s="63"/>
      <c r="H477" s="63"/>
      <c r="I477" s="64"/>
    </row>
    <row r="478" spans="1:9" x14ac:dyDescent="0.25">
      <c r="A478" s="62"/>
      <c r="B478" s="63"/>
      <c r="C478" s="63"/>
      <c r="D478" s="63"/>
      <c r="E478" s="63"/>
      <c r="F478" s="63"/>
      <c r="G478" s="63"/>
      <c r="H478" s="63"/>
      <c r="I478" s="64"/>
    </row>
    <row r="479" spans="1:9" x14ac:dyDescent="0.25">
      <c r="A479" s="62"/>
      <c r="B479" s="63"/>
      <c r="C479" s="63"/>
      <c r="D479" s="63"/>
      <c r="E479" s="63"/>
      <c r="F479" s="63"/>
      <c r="G479" s="63"/>
      <c r="H479" s="63"/>
      <c r="I479" s="64"/>
    </row>
    <row r="480" spans="1:9" x14ac:dyDescent="0.25">
      <c r="A480" s="62"/>
      <c r="B480" s="63"/>
      <c r="C480" s="63"/>
      <c r="D480" s="63"/>
      <c r="E480" s="63"/>
      <c r="F480" s="63"/>
      <c r="G480" s="63"/>
      <c r="H480" s="63"/>
      <c r="I480" s="64"/>
    </row>
    <row r="481" spans="1:9" x14ac:dyDescent="0.25">
      <c r="A481" s="62"/>
      <c r="B481" s="63"/>
      <c r="C481" s="63"/>
      <c r="D481" s="63"/>
      <c r="E481" s="63"/>
      <c r="F481" s="63"/>
      <c r="G481" s="63"/>
      <c r="H481" s="63"/>
      <c r="I481" s="64"/>
    </row>
    <row r="482" spans="1:9" x14ac:dyDescent="0.25">
      <c r="A482" s="62"/>
      <c r="B482" s="63"/>
      <c r="C482" s="63"/>
      <c r="D482" s="63"/>
      <c r="E482" s="63"/>
      <c r="F482" s="63"/>
      <c r="G482" s="63"/>
      <c r="H482" s="63"/>
      <c r="I482" s="64"/>
    </row>
    <row r="483" spans="1:9" x14ac:dyDescent="0.25">
      <c r="A483" s="62"/>
      <c r="B483" s="63"/>
      <c r="C483" s="63"/>
      <c r="D483" s="63"/>
      <c r="E483" s="63"/>
      <c r="F483" s="63"/>
      <c r="G483" s="63"/>
      <c r="H483" s="63"/>
      <c r="I483" s="64"/>
    </row>
    <row r="484" spans="1:9" x14ac:dyDescent="0.25">
      <c r="A484" s="62"/>
      <c r="B484" s="63"/>
      <c r="C484" s="63"/>
      <c r="D484" s="63"/>
      <c r="E484" s="63"/>
      <c r="F484" s="63"/>
      <c r="G484" s="63"/>
      <c r="H484" s="63"/>
      <c r="I484" s="64"/>
    </row>
    <row r="485" spans="1:9" x14ac:dyDescent="0.25">
      <c r="A485" s="62"/>
      <c r="B485" s="63"/>
      <c r="C485" s="63"/>
      <c r="D485" s="63"/>
      <c r="E485" s="63"/>
      <c r="F485" s="63"/>
      <c r="G485" s="63"/>
      <c r="H485" s="63"/>
      <c r="I485" s="64"/>
    </row>
    <row r="486" spans="1:9" ht="15.75" thickBot="1" x14ac:dyDescent="0.3">
      <c r="A486" s="65"/>
      <c r="B486" s="66"/>
      <c r="C486" s="66"/>
      <c r="D486" s="66"/>
      <c r="E486" s="66"/>
      <c r="F486" s="66"/>
      <c r="G486" s="66"/>
      <c r="H486" s="66"/>
      <c r="I486" s="67"/>
    </row>
    <row r="487" spans="1:9" ht="15.75" thickBot="1" x14ac:dyDescent="0.3"/>
    <row r="488" spans="1:9" ht="15" customHeight="1" thickBot="1" x14ac:dyDescent="0.3">
      <c r="A488" s="53" t="s">
        <v>150</v>
      </c>
      <c r="B488" s="54"/>
      <c r="C488" s="54"/>
      <c r="D488" s="54"/>
      <c r="E488" s="54"/>
      <c r="F488" s="54"/>
      <c r="G488" s="54"/>
      <c r="H488" s="54"/>
      <c r="I488" s="55"/>
    </row>
    <row r="489" spans="1:9" ht="15.75" thickBot="1" x14ac:dyDescent="0.3">
      <c r="A489" s="56" t="str">
        <f>LEN(A490)&amp;"/1800"</f>
        <v>0/1800</v>
      </c>
      <c r="B489" s="57"/>
      <c r="C489" s="57"/>
      <c r="D489" s="57"/>
      <c r="E489" s="57"/>
      <c r="F489" s="57"/>
      <c r="G489" s="57"/>
      <c r="H489" s="57"/>
      <c r="I489" s="58"/>
    </row>
    <row r="490" spans="1:9" x14ac:dyDescent="0.25">
      <c r="A490" s="59"/>
      <c r="B490" s="60"/>
      <c r="C490" s="60"/>
      <c r="D490" s="60"/>
      <c r="E490" s="60"/>
      <c r="F490" s="60"/>
      <c r="G490" s="60"/>
      <c r="H490" s="60"/>
      <c r="I490" s="61"/>
    </row>
    <row r="491" spans="1:9" x14ac:dyDescent="0.25">
      <c r="A491" s="62"/>
      <c r="B491" s="63"/>
      <c r="C491" s="63"/>
      <c r="D491" s="63"/>
      <c r="E491" s="63"/>
      <c r="F491" s="63"/>
      <c r="G491" s="63"/>
      <c r="H491" s="63"/>
      <c r="I491" s="64"/>
    </row>
    <row r="492" spans="1:9" x14ac:dyDescent="0.25">
      <c r="A492" s="62"/>
      <c r="B492" s="63"/>
      <c r="C492" s="63"/>
      <c r="D492" s="63"/>
      <c r="E492" s="63"/>
      <c r="F492" s="63"/>
      <c r="G492" s="63"/>
      <c r="H492" s="63"/>
      <c r="I492" s="64"/>
    </row>
    <row r="493" spans="1:9" x14ac:dyDescent="0.25">
      <c r="A493" s="62"/>
      <c r="B493" s="63"/>
      <c r="C493" s="63"/>
      <c r="D493" s="63"/>
      <c r="E493" s="63"/>
      <c r="F493" s="63"/>
      <c r="G493" s="63"/>
      <c r="H493" s="63"/>
      <c r="I493" s="64"/>
    </row>
    <row r="494" spans="1:9" x14ac:dyDescent="0.25">
      <c r="A494" s="62"/>
      <c r="B494" s="63"/>
      <c r="C494" s="63"/>
      <c r="D494" s="63"/>
      <c r="E494" s="63"/>
      <c r="F494" s="63"/>
      <c r="G494" s="63"/>
      <c r="H494" s="63"/>
      <c r="I494" s="64"/>
    </row>
    <row r="495" spans="1:9" x14ac:dyDescent="0.25">
      <c r="A495" s="62"/>
      <c r="B495" s="63"/>
      <c r="C495" s="63"/>
      <c r="D495" s="63"/>
      <c r="E495" s="63"/>
      <c r="F495" s="63"/>
      <c r="G495" s="63"/>
      <c r="H495" s="63"/>
      <c r="I495" s="64"/>
    </row>
    <row r="496" spans="1:9" x14ac:dyDescent="0.25">
      <c r="A496" s="62"/>
      <c r="B496" s="63"/>
      <c r="C496" s="63"/>
      <c r="D496" s="63"/>
      <c r="E496" s="63"/>
      <c r="F496" s="63"/>
      <c r="G496" s="63"/>
      <c r="H496" s="63"/>
      <c r="I496" s="64"/>
    </row>
    <row r="497" spans="1:9" x14ac:dyDescent="0.25">
      <c r="A497" s="62"/>
      <c r="B497" s="63"/>
      <c r="C497" s="63"/>
      <c r="D497" s="63"/>
      <c r="E497" s="63"/>
      <c r="F497" s="63"/>
      <c r="G497" s="63"/>
      <c r="H497" s="63"/>
      <c r="I497" s="64"/>
    </row>
    <row r="498" spans="1:9" x14ac:dyDescent="0.25">
      <c r="A498" s="62"/>
      <c r="B498" s="63"/>
      <c r="C498" s="63"/>
      <c r="D498" s="63"/>
      <c r="E498" s="63"/>
      <c r="F498" s="63"/>
      <c r="G498" s="63"/>
      <c r="H498" s="63"/>
      <c r="I498" s="64"/>
    </row>
    <row r="499" spans="1:9" x14ac:dyDescent="0.25">
      <c r="A499" s="62"/>
      <c r="B499" s="63"/>
      <c r="C499" s="63"/>
      <c r="D499" s="63"/>
      <c r="E499" s="63"/>
      <c r="F499" s="63"/>
      <c r="G499" s="63"/>
      <c r="H499" s="63"/>
      <c r="I499" s="64"/>
    </row>
    <row r="500" spans="1:9" x14ac:dyDescent="0.25">
      <c r="A500" s="62"/>
      <c r="B500" s="63"/>
      <c r="C500" s="63"/>
      <c r="D500" s="63"/>
      <c r="E500" s="63"/>
      <c r="F500" s="63"/>
      <c r="G500" s="63"/>
      <c r="H500" s="63"/>
      <c r="I500" s="64"/>
    </row>
    <row r="501" spans="1:9" x14ac:dyDescent="0.25">
      <c r="A501" s="62"/>
      <c r="B501" s="63"/>
      <c r="C501" s="63"/>
      <c r="D501" s="63"/>
      <c r="E501" s="63"/>
      <c r="F501" s="63"/>
      <c r="G501" s="63"/>
      <c r="H501" s="63"/>
      <c r="I501" s="64"/>
    </row>
    <row r="502" spans="1:9" x14ac:dyDescent="0.25">
      <c r="A502" s="62"/>
      <c r="B502" s="63"/>
      <c r="C502" s="63"/>
      <c r="D502" s="63"/>
      <c r="E502" s="63"/>
      <c r="F502" s="63"/>
      <c r="G502" s="63"/>
      <c r="H502" s="63"/>
      <c r="I502" s="64"/>
    </row>
    <row r="503" spans="1:9" x14ac:dyDescent="0.25">
      <c r="A503" s="62"/>
      <c r="B503" s="63"/>
      <c r="C503" s="63"/>
      <c r="D503" s="63"/>
      <c r="E503" s="63"/>
      <c r="F503" s="63"/>
      <c r="G503" s="63"/>
      <c r="H503" s="63"/>
      <c r="I503" s="64"/>
    </row>
    <row r="504" spans="1:9" x14ac:dyDescent="0.25">
      <c r="A504" s="62"/>
      <c r="B504" s="63"/>
      <c r="C504" s="63"/>
      <c r="D504" s="63"/>
      <c r="E504" s="63"/>
      <c r="F504" s="63"/>
      <c r="G504" s="63"/>
      <c r="H504" s="63"/>
      <c r="I504" s="64"/>
    </row>
    <row r="505" spans="1:9" x14ac:dyDescent="0.25">
      <c r="A505" s="62"/>
      <c r="B505" s="63"/>
      <c r="C505" s="63"/>
      <c r="D505" s="63"/>
      <c r="E505" s="63"/>
      <c r="F505" s="63"/>
      <c r="G505" s="63"/>
      <c r="H505" s="63"/>
      <c r="I505" s="64"/>
    </row>
    <row r="506" spans="1:9" x14ac:dyDescent="0.25">
      <c r="A506" s="62"/>
      <c r="B506" s="63"/>
      <c r="C506" s="63"/>
      <c r="D506" s="63"/>
      <c r="E506" s="63"/>
      <c r="F506" s="63"/>
      <c r="G506" s="63"/>
      <c r="H506" s="63"/>
      <c r="I506" s="64"/>
    </row>
    <row r="507" spans="1:9" x14ac:dyDescent="0.25">
      <c r="A507" s="62"/>
      <c r="B507" s="63"/>
      <c r="C507" s="63"/>
      <c r="D507" s="63"/>
      <c r="E507" s="63"/>
      <c r="F507" s="63"/>
      <c r="G507" s="63"/>
      <c r="H507" s="63"/>
      <c r="I507" s="64"/>
    </row>
    <row r="508" spans="1:9" x14ac:dyDescent="0.25">
      <c r="A508" s="62"/>
      <c r="B508" s="63"/>
      <c r="C508" s="63"/>
      <c r="D508" s="63"/>
      <c r="E508" s="63"/>
      <c r="F508" s="63"/>
      <c r="G508" s="63"/>
      <c r="H508" s="63"/>
      <c r="I508" s="64"/>
    </row>
    <row r="509" spans="1:9" ht="15.75" thickBot="1" x14ac:dyDescent="0.3">
      <c r="A509" s="65"/>
      <c r="B509" s="66"/>
      <c r="C509" s="66"/>
      <c r="D509" s="66"/>
      <c r="E509" s="66"/>
      <c r="F509" s="66"/>
      <c r="G509" s="66"/>
      <c r="H509" s="66"/>
      <c r="I509" s="67"/>
    </row>
    <row r="510" spans="1:9" ht="15.75" thickBot="1" x14ac:dyDescent="0.3"/>
    <row r="511" spans="1:9" ht="15.75" thickBot="1" x14ac:dyDescent="0.3">
      <c r="A511" s="70" t="s">
        <v>151</v>
      </c>
      <c r="B511" s="71"/>
      <c r="C511" s="71"/>
      <c r="D511" s="71"/>
      <c r="E511" s="71"/>
      <c r="F511" s="71"/>
      <c r="G511" s="71"/>
      <c r="H511" s="71"/>
      <c r="I511" s="72"/>
    </row>
    <row r="512" spans="1:9" ht="15.75" thickBot="1" x14ac:dyDescent="0.3"/>
    <row r="513" spans="1:9" ht="15" customHeight="1" thickBot="1" x14ac:dyDescent="0.3">
      <c r="A513" s="53" t="s">
        <v>152</v>
      </c>
      <c r="B513" s="54"/>
      <c r="C513" s="54"/>
      <c r="D513" s="54"/>
      <c r="E513" s="54"/>
      <c r="F513" s="54"/>
      <c r="G513" s="54"/>
      <c r="H513" s="54"/>
      <c r="I513" s="55"/>
    </row>
    <row r="514" spans="1:9" ht="15.75" thickBot="1" x14ac:dyDescent="0.3">
      <c r="A514" s="56" t="str">
        <f>LEN(A515)&amp;"/1800"</f>
        <v>0/1800</v>
      </c>
      <c r="B514" s="57"/>
      <c r="C514" s="57"/>
      <c r="D514" s="57"/>
      <c r="E514" s="57"/>
      <c r="F514" s="57"/>
      <c r="G514" s="57"/>
      <c r="H514" s="57"/>
      <c r="I514" s="58"/>
    </row>
    <row r="515" spans="1:9" x14ac:dyDescent="0.25">
      <c r="A515" s="59"/>
      <c r="B515" s="60"/>
      <c r="C515" s="60"/>
      <c r="D515" s="60"/>
      <c r="E515" s="60"/>
      <c r="F515" s="60"/>
      <c r="G515" s="60"/>
      <c r="H515" s="60"/>
      <c r="I515" s="61"/>
    </row>
    <row r="516" spans="1:9" x14ac:dyDescent="0.25">
      <c r="A516" s="62"/>
      <c r="B516" s="63"/>
      <c r="C516" s="63"/>
      <c r="D516" s="63"/>
      <c r="E516" s="63"/>
      <c r="F516" s="63"/>
      <c r="G516" s="63"/>
      <c r="H516" s="63"/>
      <c r="I516" s="64"/>
    </row>
    <row r="517" spans="1:9" x14ac:dyDescent="0.25">
      <c r="A517" s="62"/>
      <c r="B517" s="63"/>
      <c r="C517" s="63"/>
      <c r="D517" s="63"/>
      <c r="E517" s="63"/>
      <c r="F517" s="63"/>
      <c r="G517" s="63"/>
      <c r="H517" s="63"/>
      <c r="I517" s="64"/>
    </row>
    <row r="518" spans="1:9" x14ac:dyDescent="0.25">
      <c r="A518" s="62"/>
      <c r="B518" s="63"/>
      <c r="C518" s="63"/>
      <c r="D518" s="63"/>
      <c r="E518" s="63"/>
      <c r="F518" s="63"/>
      <c r="G518" s="63"/>
      <c r="H518" s="63"/>
      <c r="I518" s="64"/>
    </row>
    <row r="519" spans="1:9" x14ac:dyDescent="0.25">
      <c r="A519" s="62"/>
      <c r="B519" s="63"/>
      <c r="C519" s="63"/>
      <c r="D519" s="63"/>
      <c r="E519" s="63"/>
      <c r="F519" s="63"/>
      <c r="G519" s="63"/>
      <c r="H519" s="63"/>
      <c r="I519" s="64"/>
    </row>
    <row r="520" spans="1:9" x14ac:dyDescent="0.25">
      <c r="A520" s="62"/>
      <c r="B520" s="63"/>
      <c r="C520" s="63"/>
      <c r="D520" s="63"/>
      <c r="E520" s="63"/>
      <c r="F520" s="63"/>
      <c r="G520" s="63"/>
      <c r="H520" s="63"/>
      <c r="I520" s="64"/>
    </row>
    <row r="521" spans="1:9" x14ac:dyDescent="0.25">
      <c r="A521" s="62"/>
      <c r="B521" s="63"/>
      <c r="C521" s="63"/>
      <c r="D521" s="63"/>
      <c r="E521" s="63"/>
      <c r="F521" s="63"/>
      <c r="G521" s="63"/>
      <c r="H521" s="63"/>
      <c r="I521" s="64"/>
    </row>
    <row r="522" spans="1:9" x14ac:dyDescent="0.25">
      <c r="A522" s="62"/>
      <c r="B522" s="63"/>
      <c r="C522" s="63"/>
      <c r="D522" s="63"/>
      <c r="E522" s="63"/>
      <c r="F522" s="63"/>
      <c r="G522" s="63"/>
      <c r="H522" s="63"/>
      <c r="I522" s="64"/>
    </row>
    <row r="523" spans="1:9" x14ac:dyDescent="0.25">
      <c r="A523" s="62"/>
      <c r="B523" s="63"/>
      <c r="C523" s="63"/>
      <c r="D523" s="63"/>
      <c r="E523" s="63"/>
      <c r="F523" s="63"/>
      <c r="G523" s="63"/>
      <c r="H523" s="63"/>
      <c r="I523" s="64"/>
    </row>
    <row r="524" spans="1:9" x14ac:dyDescent="0.25">
      <c r="A524" s="62"/>
      <c r="B524" s="63"/>
      <c r="C524" s="63"/>
      <c r="D524" s="63"/>
      <c r="E524" s="63"/>
      <c r="F524" s="63"/>
      <c r="G524" s="63"/>
      <c r="H524" s="63"/>
      <c r="I524" s="64"/>
    </row>
    <row r="525" spans="1:9" x14ac:dyDescent="0.25">
      <c r="A525" s="62"/>
      <c r="B525" s="63"/>
      <c r="C525" s="63"/>
      <c r="D525" s="63"/>
      <c r="E525" s="63"/>
      <c r="F525" s="63"/>
      <c r="G525" s="63"/>
      <c r="H525" s="63"/>
      <c r="I525" s="64"/>
    </row>
    <row r="526" spans="1:9" x14ac:dyDescent="0.25">
      <c r="A526" s="62"/>
      <c r="B526" s="63"/>
      <c r="C526" s="63"/>
      <c r="D526" s="63"/>
      <c r="E526" s="63"/>
      <c r="F526" s="63"/>
      <c r="G526" s="63"/>
      <c r="H526" s="63"/>
      <c r="I526" s="64"/>
    </row>
    <row r="527" spans="1:9" x14ac:dyDescent="0.25">
      <c r="A527" s="62"/>
      <c r="B527" s="63"/>
      <c r="C527" s="63"/>
      <c r="D527" s="63"/>
      <c r="E527" s="63"/>
      <c r="F527" s="63"/>
      <c r="G527" s="63"/>
      <c r="H527" s="63"/>
      <c r="I527" s="64"/>
    </row>
    <row r="528" spans="1:9" x14ac:dyDescent="0.25">
      <c r="A528" s="62"/>
      <c r="B528" s="63"/>
      <c r="C528" s="63"/>
      <c r="D528" s="63"/>
      <c r="E528" s="63"/>
      <c r="F528" s="63"/>
      <c r="G528" s="63"/>
      <c r="H528" s="63"/>
      <c r="I528" s="64"/>
    </row>
    <row r="529" spans="1:9" x14ac:dyDescent="0.25">
      <c r="A529" s="62"/>
      <c r="B529" s="63"/>
      <c r="C529" s="63"/>
      <c r="D529" s="63"/>
      <c r="E529" s="63"/>
      <c r="F529" s="63"/>
      <c r="G529" s="63"/>
      <c r="H529" s="63"/>
      <c r="I529" s="64"/>
    </row>
    <row r="530" spans="1:9" x14ac:dyDescent="0.25">
      <c r="A530" s="62"/>
      <c r="B530" s="63"/>
      <c r="C530" s="63"/>
      <c r="D530" s="63"/>
      <c r="E530" s="63"/>
      <c r="F530" s="63"/>
      <c r="G530" s="63"/>
      <c r="H530" s="63"/>
      <c r="I530" s="64"/>
    </row>
    <row r="531" spans="1:9" x14ac:dyDescent="0.25">
      <c r="A531" s="62"/>
      <c r="B531" s="63"/>
      <c r="C531" s="63"/>
      <c r="D531" s="63"/>
      <c r="E531" s="63"/>
      <c r="F531" s="63"/>
      <c r="G531" s="63"/>
      <c r="H531" s="63"/>
      <c r="I531" s="64"/>
    </row>
    <row r="532" spans="1:9" x14ac:dyDescent="0.25">
      <c r="A532" s="62"/>
      <c r="B532" s="63"/>
      <c r="C532" s="63"/>
      <c r="D532" s="63"/>
      <c r="E532" s="63"/>
      <c r="F532" s="63"/>
      <c r="G532" s="63"/>
      <c r="H532" s="63"/>
      <c r="I532" s="64"/>
    </row>
    <row r="533" spans="1:9" x14ac:dyDescent="0.25">
      <c r="A533" s="62"/>
      <c r="B533" s="63"/>
      <c r="C533" s="63"/>
      <c r="D533" s="63"/>
      <c r="E533" s="63"/>
      <c r="F533" s="63"/>
      <c r="G533" s="63"/>
      <c r="H533" s="63"/>
      <c r="I533" s="64"/>
    </row>
    <row r="534" spans="1:9" ht="15.75" thickBot="1" x14ac:dyDescent="0.3">
      <c r="A534" s="65"/>
      <c r="B534" s="66"/>
      <c r="C534" s="66"/>
      <c r="D534" s="66"/>
      <c r="E534" s="66"/>
      <c r="F534" s="66"/>
      <c r="G534" s="66"/>
      <c r="H534" s="66"/>
      <c r="I534" s="67"/>
    </row>
    <row r="535" spans="1:9" ht="15.75" thickBot="1" x14ac:dyDescent="0.3"/>
    <row r="536" spans="1:9" ht="15" customHeight="1" thickBot="1" x14ac:dyDescent="0.3">
      <c r="A536" s="53" t="s">
        <v>153</v>
      </c>
      <c r="B536" s="54"/>
      <c r="C536" s="54"/>
      <c r="D536" s="54"/>
      <c r="E536" s="54"/>
      <c r="F536" s="54"/>
      <c r="G536" s="54"/>
      <c r="H536" s="54"/>
      <c r="I536" s="55"/>
    </row>
    <row r="537" spans="1:9" ht="15.75" thickBot="1" x14ac:dyDescent="0.3">
      <c r="A537" s="56" t="str">
        <f>LEN(A538)&amp;"/1800"</f>
        <v>0/1800</v>
      </c>
      <c r="B537" s="57"/>
      <c r="C537" s="57"/>
      <c r="D537" s="57"/>
      <c r="E537" s="57"/>
      <c r="F537" s="57"/>
      <c r="G537" s="57"/>
      <c r="H537" s="57"/>
      <c r="I537" s="58"/>
    </row>
    <row r="538" spans="1:9" x14ac:dyDescent="0.25">
      <c r="A538" s="59"/>
      <c r="B538" s="60"/>
      <c r="C538" s="60"/>
      <c r="D538" s="60"/>
      <c r="E538" s="60"/>
      <c r="F538" s="60"/>
      <c r="G538" s="60"/>
      <c r="H538" s="60"/>
      <c r="I538" s="61"/>
    </row>
    <row r="539" spans="1:9" x14ac:dyDescent="0.25">
      <c r="A539" s="62"/>
      <c r="B539" s="63"/>
      <c r="C539" s="63"/>
      <c r="D539" s="63"/>
      <c r="E539" s="63"/>
      <c r="F539" s="63"/>
      <c r="G539" s="63"/>
      <c r="H539" s="63"/>
      <c r="I539" s="64"/>
    </row>
    <row r="540" spans="1:9" x14ac:dyDescent="0.25">
      <c r="A540" s="62"/>
      <c r="B540" s="63"/>
      <c r="C540" s="63"/>
      <c r="D540" s="63"/>
      <c r="E540" s="63"/>
      <c r="F540" s="63"/>
      <c r="G540" s="63"/>
      <c r="H540" s="63"/>
      <c r="I540" s="64"/>
    </row>
    <row r="541" spans="1:9" x14ac:dyDescent="0.25">
      <c r="A541" s="62"/>
      <c r="B541" s="63"/>
      <c r="C541" s="63"/>
      <c r="D541" s="63"/>
      <c r="E541" s="63"/>
      <c r="F541" s="63"/>
      <c r="G541" s="63"/>
      <c r="H541" s="63"/>
      <c r="I541" s="64"/>
    </row>
    <row r="542" spans="1:9" x14ac:dyDescent="0.25">
      <c r="A542" s="62"/>
      <c r="B542" s="63"/>
      <c r="C542" s="63"/>
      <c r="D542" s="63"/>
      <c r="E542" s="63"/>
      <c r="F542" s="63"/>
      <c r="G542" s="63"/>
      <c r="H542" s="63"/>
      <c r="I542" s="64"/>
    </row>
    <row r="543" spans="1:9" x14ac:dyDescent="0.25">
      <c r="A543" s="62"/>
      <c r="B543" s="63"/>
      <c r="C543" s="63"/>
      <c r="D543" s="63"/>
      <c r="E543" s="63"/>
      <c r="F543" s="63"/>
      <c r="G543" s="63"/>
      <c r="H543" s="63"/>
      <c r="I543" s="64"/>
    </row>
    <row r="544" spans="1:9" x14ac:dyDescent="0.25">
      <c r="A544" s="62"/>
      <c r="B544" s="63"/>
      <c r="C544" s="63"/>
      <c r="D544" s="63"/>
      <c r="E544" s="63"/>
      <c r="F544" s="63"/>
      <c r="G544" s="63"/>
      <c r="H544" s="63"/>
      <c r="I544" s="64"/>
    </row>
    <row r="545" spans="1:9" x14ac:dyDescent="0.25">
      <c r="A545" s="62"/>
      <c r="B545" s="63"/>
      <c r="C545" s="63"/>
      <c r="D545" s="63"/>
      <c r="E545" s="63"/>
      <c r="F545" s="63"/>
      <c r="G545" s="63"/>
      <c r="H545" s="63"/>
      <c r="I545" s="64"/>
    </row>
    <row r="546" spans="1:9" x14ac:dyDescent="0.25">
      <c r="A546" s="62"/>
      <c r="B546" s="63"/>
      <c r="C546" s="63"/>
      <c r="D546" s="63"/>
      <c r="E546" s="63"/>
      <c r="F546" s="63"/>
      <c r="G546" s="63"/>
      <c r="H546" s="63"/>
      <c r="I546" s="64"/>
    </row>
    <row r="547" spans="1:9" x14ac:dyDescent="0.25">
      <c r="A547" s="62"/>
      <c r="B547" s="63"/>
      <c r="C547" s="63"/>
      <c r="D547" s="63"/>
      <c r="E547" s="63"/>
      <c r="F547" s="63"/>
      <c r="G547" s="63"/>
      <c r="H547" s="63"/>
      <c r="I547" s="64"/>
    </row>
    <row r="548" spans="1:9" x14ac:dyDescent="0.25">
      <c r="A548" s="62"/>
      <c r="B548" s="63"/>
      <c r="C548" s="63"/>
      <c r="D548" s="63"/>
      <c r="E548" s="63"/>
      <c r="F548" s="63"/>
      <c r="G548" s="63"/>
      <c r="H548" s="63"/>
      <c r="I548" s="64"/>
    </row>
    <row r="549" spans="1:9" x14ac:dyDescent="0.25">
      <c r="A549" s="62"/>
      <c r="B549" s="63"/>
      <c r="C549" s="63"/>
      <c r="D549" s="63"/>
      <c r="E549" s="63"/>
      <c r="F549" s="63"/>
      <c r="G549" s="63"/>
      <c r="H549" s="63"/>
      <c r="I549" s="64"/>
    </row>
    <row r="550" spans="1:9" x14ac:dyDescent="0.25">
      <c r="A550" s="62"/>
      <c r="B550" s="63"/>
      <c r="C550" s="63"/>
      <c r="D550" s="63"/>
      <c r="E550" s="63"/>
      <c r="F550" s="63"/>
      <c r="G550" s="63"/>
      <c r="H550" s="63"/>
      <c r="I550" s="64"/>
    </row>
    <row r="551" spans="1:9" x14ac:dyDescent="0.25">
      <c r="A551" s="62"/>
      <c r="B551" s="63"/>
      <c r="C551" s="63"/>
      <c r="D551" s="63"/>
      <c r="E551" s="63"/>
      <c r="F551" s="63"/>
      <c r="G551" s="63"/>
      <c r="H551" s="63"/>
      <c r="I551" s="64"/>
    </row>
    <row r="552" spans="1:9" x14ac:dyDescent="0.25">
      <c r="A552" s="62"/>
      <c r="B552" s="63"/>
      <c r="C552" s="63"/>
      <c r="D552" s="63"/>
      <c r="E552" s="63"/>
      <c r="F552" s="63"/>
      <c r="G552" s="63"/>
      <c r="H552" s="63"/>
      <c r="I552" s="64"/>
    </row>
    <row r="553" spans="1:9" x14ac:dyDescent="0.25">
      <c r="A553" s="62"/>
      <c r="B553" s="63"/>
      <c r="C553" s="63"/>
      <c r="D553" s="63"/>
      <c r="E553" s="63"/>
      <c r="F553" s="63"/>
      <c r="G553" s="63"/>
      <c r="H553" s="63"/>
      <c r="I553" s="64"/>
    </row>
    <row r="554" spans="1:9" x14ac:dyDescent="0.25">
      <c r="A554" s="62"/>
      <c r="B554" s="63"/>
      <c r="C554" s="63"/>
      <c r="D554" s="63"/>
      <c r="E554" s="63"/>
      <c r="F554" s="63"/>
      <c r="G554" s="63"/>
      <c r="H554" s="63"/>
      <c r="I554" s="64"/>
    </row>
    <row r="555" spans="1:9" x14ac:dyDescent="0.25">
      <c r="A555" s="62"/>
      <c r="B555" s="63"/>
      <c r="C555" s="63"/>
      <c r="D555" s="63"/>
      <c r="E555" s="63"/>
      <c r="F555" s="63"/>
      <c r="G555" s="63"/>
      <c r="H555" s="63"/>
      <c r="I555" s="64"/>
    </row>
    <row r="556" spans="1:9" x14ac:dyDescent="0.25">
      <c r="A556" s="62"/>
      <c r="B556" s="63"/>
      <c r="C556" s="63"/>
      <c r="D556" s="63"/>
      <c r="E556" s="63"/>
      <c r="F556" s="63"/>
      <c r="G556" s="63"/>
      <c r="H556" s="63"/>
      <c r="I556" s="64"/>
    </row>
    <row r="557" spans="1:9" ht="15.75" thickBot="1" x14ac:dyDescent="0.3">
      <c r="A557" s="65"/>
      <c r="B557" s="66"/>
      <c r="C557" s="66"/>
      <c r="D557" s="66"/>
      <c r="E557" s="66"/>
      <c r="F557" s="66"/>
      <c r="G557" s="66"/>
      <c r="H557" s="66"/>
      <c r="I557" s="67"/>
    </row>
    <row r="558" spans="1:9" ht="15.75" thickBot="1" x14ac:dyDescent="0.3"/>
    <row r="559" spans="1:9" ht="15" customHeight="1" thickBot="1" x14ac:dyDescent="0.3">
      <c r="A559" s="105" t="s">
        <v>177</v>
      </c>
      <c r="B559" s="106"/>
      <c r="C559" s="106"/>
      <c r="D559" s="106"/>
      <c r="E559" s="106"/>
      <c r="F559" s="106"/>
      <c r="G559" s="106"/>
      <c r="H559" s="106"/>
      <c r="I559" s="107"/>
    </row>
    <row r="560" spans="1:9" ht="15.75" thickBot="1" x14ac:dyDescent="0.3">
      <c r="A560" s="56" t="str">
        <f>LEN(A561)&amp;"/1800"</f>
        <v>0/1800</v>
      </c>
      <c r="B560" s="57"/>
      <c r="C560" s="57"/>
      <c r="D560" s="57"/>
      <c r="E560" s="57"/>
      <c r="F560" s="57"/>
      <c r="G560" s="57"/>
      <c r="H560" s="57"/>
      <c r="I560" s="58"/>
    </row>
    <row r="561" spans="1:9" x14ac:dyDescent="0.25">
      <c r="A561" s="59"/>
      <c r="B561" s="60"/>
      <c r="C561" s="60"/>
      <c r="D561" s="60"/>
      <c r="E561" s="60"/>
      <c r="F561" s="60"/>
      <c r="G561" s="60"/>
      <c r="H561" s="60"/>
      <c r="I561" s="61"/>
    </row>
    <row r="562" spans="1:9" x14ac:dyDescent="0.25">
      <c r="A562" s="62"/>
      <c r="B562" s="63"/>
      <c r="C562" s="63"/>
      <c r="D562" s="63"/>
      <c r="E562" s="63"/>
      <c r="F562" s="63"/>
      <c r="G562" s="63"/>
      <c r="H562" s="63"/>
      <c r="I562" s="64"/>
    </row>
    <row r="563" spans="1:9" x14ac:dyDescent="0.25">
      <c r="A563" s="62"/>
      <c r="B563" s="63"/>
      <c r="C563" s="63"/>
      <c r="D563" s="63"/>
      <c r="E563" s="63"/>
      <c r="F563" s="63"/>
      <c r="G563" s="63"/>
      <c r="H563" s="63"/>
      <c r="I563" s="64"/>
    </row>
    <row r="564" spans="1:9" x14ac:dyDescent="0.25">
      <c r="A564" s="62"/>
      <c r="B564" s="63"/>
      <c r="C564" s="63"/>
      <c r="D564" s="63"/>
      <c r="E564" s="63"/>
      <c r="F564" s="63"/>
      <c r="G564" s="63"/>
      <c r="H564" s="63"/>
      <c r="I564" s="64"/>
    </row>
    <row r="565" spans="1:9" x14ac:dyDescent="0.25">
      <c r="A565" s="62"/>
      <c r="B565" s="63"/>
      <c r="C565" s="63"/>
      <c r="D565" s="63"/>
      <c r="E565" s="63"/>
      <c r="F565" s="63"/>
      <c r="G565" s="63"/>
      <c r="H565" s="63"/>
      <c r="I565" s="64"/>
    </row>
    <row r="566" spans="1:9" x14ac:dyDescent="0.25">
      <c r="A566" s="62"/>
      <c r="B566" s="63"/>
      <c r="C566" s="63"/>
      <c r="D566" s="63"/>
      <c r="E566" s="63"/>
      <c r="F566" s="63"/>
      <c r="G566" s="63"/>
      <c r="H566" s="63"/>
      <c r="I566" s="64"/>
    </row>
    <row r="567" spans="1:9" x14ac:dyDescent="0.25">
      <c r="A567" s="62"/>
      <c r="B567" s="63"/>
      <c r="C567" s="63"/>
      <c r="D567" s="63"/>
      <c r="E567" s="63"/>
      <c r="F567" s="63"/>
      <c r="G567" s="63"/>
      <c r="H567" s="63"/>
      <c r="I567" s="64"/>
    </row>
    <row r="568" spans="1:9" x14ac:dyDescent="0.25">
      <c r="A568" s="62"/>
      <c r="B568" s="63"/>
      <c r="C568" s="63"/>
      <c r="D568" s="63"/>
      <c r="E568" s="63"/>
      <c r="F568" s="63"/>
      <c r="G568" s="63"/>
      <c r="H568" s="63"/>
      <c r="I568" s="64"/>
    </row>
    <row r="569" spans="1:9" x14ac:dyDescent="0.25">
      <c r="A569" s="62"/>
      <c r="B569" s="63"/>
      <c r="C569" s="63"/>
      <c r="D569" s="63"/>
      <c r="E569" s="63"/>
      <c r="F569" s="63"/>
      <c r="G569" s="63"/>
      <c r="H569" s="63"/>
      <c r="I569" s="64"/>
    </row>
    <row r="570" spans="1:9" x14ac:dyDescent="0.25">
      <c r="A570" s="62"/>
      <c r="B570" s="63"/>
      <c r="C570" s="63"/>
      <c r="D570" s="63"/>
      <c r="E570" s="63"/>
      <c r="F570" s="63"/>
      <c r="G570" s="63"/>
      <c r="H570" s="63"/>
      <c r="I570" s="64"/>
    </row>
    <row r="571" spans="1:9" x14ac:dyDescent="0.25">
      <c r="A571" s="62"/>
      <c r="B571" s="63"/>
      <c r="C571" s="63"/>
      <c r="D571" s="63"/>
      <c r="E571" s="63"/>
      <c r="F571" s="63"/>
      <c r="G571" s="63"/>
      <c r="H571" s="63"/>
      <c r="I571" s="64"/>
    </row>
    <row r="572" spans="1:9" x14ac:dyDescent="0.25">
      <c r="A572" s="62"/>
      <c r="B572" s="63"/>
      <c r="C572" s="63"/>
      <c r="D572" s="63"/>
      <c r="E572" s="63"/>
      <c r="F572" s="63"/>
      <c r="G572" s="63"/>
      <c r="H572" s="63"/>
      <c r="I572" s="64"/>
    </row>
    <row r="573" spans="1:9" x14ac:dyDescent="0.25">
      <c r="A573" s="62"/>
      <c r="B573" s="63"/>
      <c r="C573" s="63"/>
      <c r="D573" s="63"/>
      <c r="E573" s="63"/>
      <c r="F573" s="63"/>
      <c r="G573" s="63"/>
      <c r="H573" s="63"/>
      <c r="I573" s="64"/>
    </row>
    <row r="574" spans="1:9" x14ac:dyDescent="0.25">
      <c r="A574" s="62"/>
      <c r="B574" s="63"/>
      <c r="C574" s="63"/>
      <c r="D574" s="63"/>
      <c r="E574" s="63"/>
      <c r="F574" s="63"/>
      <c r="G574" s="63"/>
      <c r="H574" s="63"/>
      <c r="I574" s="64"/>
    </row>
    <row r="575" spans="1:9" x14ac:dyDescent="0.25">
      <c r="A575" s="62"/>
      <c r="B575" s="63"/>
      <c r="C575" s="63"/>
      <c r="D575" s="63"/>
      <c r="E575" s="63"/>
      <c r="F575" s="63"/>
      <c r="G575" s="63"/>
      <c r="H575" s="63"/>
      <c r="I575" s="64"/>
    </row>
    <row r="576" spans="1:9" x14ac:dyDescent="0.25">
      <c r="A576" s="62"/>
      <c r="B576" s="63"/>
      <c r="C576" s="63"/>
      <c r="D576" s="63"/>
      <c r="E576" s="63"/>
      <c r="F576" s="63"/>
      <c r="G576" s="63"/>
      <c r="H576" s="63"/>
      <c r="I576" s="64"/>
    </row>
    <row r="577" spans="1:9" x14ac:dyDescent="0.25">
      <c r="A577" s="62"/>
      <c r="B577" s="63"/>
      <c r="C577" s="63"/>
      <c r="D577" s="63"/>
      <c r="E577" s="63"/>
      <c r="F577" s="63"/>
      <c r="G577" s="63"/>
      <c r="H577" s="63"/>
      <c r="I577" s="64"/>
    </row>
    <row r="578" spans="1:9" x14ac:dyDescent="0.25">
      <c r="A578" s="62"/>
      <c r="B578" s="63"/>
      <c r="C578" s="63"/>
      <c r="D578" s="63"/>
      <c r="E578" s="63"/>
      <c r="F578" s="63"/>
      <c r="G578" s="63"/>
      <c r="H578" s="63"/>
      <c r="I578" s="64"/>
    </row>
    <row r="579" spans="1:9" x14ac:dyDescent="0.25">
      <c r="A579" s="62"/>
      <c r="B579" s="63"/>
      <c r="C579" s="63"/>
      <c r="D579" s="63"/>
      <c r="E579" s="63"/>
      <c r="F579" s="63"/>
      <c r="G579" s="63"/>
      <c r="H579" s="63"/>
      <c r="I579" s="64"/>
    </row>
    <row r="580" spans="1:9" ht="15.75" thickBot="1" x14ac:dyDescent="0.3">
      <c r="A580" s="65"/>
      <c r="B580" s="66"/>
      <c r="C580" s="66"/>
      <c r="D580" s="66"/>
      <c r="E580" s="66"/>
      <c r="F580" s="66"/>
      <c r="G580" s="66"/>
      <c r="H580" s="66"/>
      <c r="I580" s="67"/>
    </row>
    <row r="581" spans="1:9" ht="15.75" thickBot="1" x14ac:dyDescent="0.3"/>
    <row r="582" spans="1:9" ht="15" customHeight="1" x14ac:dyDescent="0.25">
      <c r="A582" s="93" t="s">
        <v>176</v>
      </c>
      <c r="B582" s="94"/>
      <c r="C582" s="94"/>
      <c r="D582" s="94"/>
      <c r="E582" s="94"/>
      <c r="F582" s="94"/>
      <c r="G582" s="94"/>
      <c r="H582" s="94"/>
      <c r="I582" s="95"/>
    </row>
    <row r="583" spans="1:9" ht="15.75" thickBot="1" x14ac:dyDescent="0.3">
      <c r="A583" s="96"/>
      <c r="B583" s="97"/>
      <c r="C583" s="97"/>
      <c r="D583" s="97"/>
      <c r="E583" s="97"/>
      <c r="F583" s="97"/>
      <c r="G583" s="97"/>
      <c r="H583" s="97"/>
      <c r="I583" s="98"/>
    </row>
    <row r="584" spans="1:9" ht="15.75" thickBot="1" x14ac:dyDescent="0.3">
      <c r="A584" s="56" t="str">
        <f>LEN(A585)&amp;"/1800"</f>
        <v>0/1800</v>
      </c>
      <c r="B584" s="57"/>
      <c r="C584" s="57"/>
      <c r="D584" s="57"/>
      <c r="E584" s="57"/>
      <c r="F584" s="57"/>
      <c r="G584" s="57"/>
      <c r="H584" s="57"/>
      <c r="I584" s="58"/>
    </row>
    <row r="585" spans="1:9" x14ac:dyDescent="0.25">
      <c r="A585" s="59"/>
      <c r="B585" s="60"/>
      <c r="C585" s="60"/>
      <c r="D585" s="60"/>
      <c r="E585" s="60"/>
      <c r="F585" s="60"/>
      <c r="G585" s="60"/>
      <c r="H585" s="60"/>
      <c r="I585" s="61"/>
    </row>
    <row r="586" spans="1:9" x14ac:dyDescent="0.25">
      <c r="A586" s="62"/>
      <c r="B586" s="63"/>
      <c r="C586" s="63"/>
      <c r="D586" s="63"/>
      <c r="E586" s="63"/>
      <c r="F586" s="63"/>
      <c r="G586" s="63"/>
      <c r="H586" s="63"/>
      <c r="I586" s="64"/>
    </row>
    <row r="587" spans="1:9" x14ac:dyDescent="0.25">
      <c r="A587" s="62"/>
      <c r="B587" s="63"/>
      <c r="C587" s="63"/>
      <c r="D587" s="63"/>
      <c r="E587" s="63"/>
      <c r="F587" s="63"/>
      <c r="G587" s="63"/>
      <c r="H587" s="63"/>
      <c r="I587" s="64"/>
    </row>
    <row r="588" spans="1:9" x14ac:dyDescent="0.25">
      <c r="A588" s="62"/>
      <c r="B588" s="63"/>
      <c r="C588" s="63"/>
      <c r="D588" s="63"/>
      <c r="E588" s="63"/>
      <c r="F588" s="63"/>
      <c r="G588" s="63"/>
      <c r="H588" s="63"/>
      <c r="I588" s="64"/>
    </row>
    <row r="589" spans="1:9" x14ac:dyDescent="0.25">
      <c r="A589" s="62"/>
      <c r="B589" s="63"/>
      <c r="C589" s="63"/>
      <c r="D589" s="63"/>
      <c r="E589" s="63"/>
      <c r="F589" s="63"/>
      <c r="G589" s="63"/>
      <c r="H589" s="63"/>
      <c r="I589" s="64"/>
    </row>
    <row r="590" spans="1:9" x14ac:dyDescent="0.25">
      <c r="A590" s="62"/>
      <c r="B590" s="63"/>
      <c r="C590" s="63"/>
      <c r="D590" s="63"/>
      <c r="E590" s="63"/>
      <c r="F590" s="63"/>
      <c r="G590" s="63"/>
      <c r="H590" s="63"/>
      <c r="I590" s="64"/>
    </row>
    <row r="591" spans="1:9" x14ac:dyDescent="0.25">
      <c r="A591" s="62"/>
      <c r="B591" s="63"/>
      <c r="C591" s="63"/>
      <c r="D591" s="63"/>
      <c r="E591" s="63"/>
      <c r="F591" s="63"/>
      <c r="G591" s="63"/>
      <c r="H591" s="63"/>
      <c r="I591" s="64"/>
    </row>
    <row r="592" spans="1:9" x14ac:dyDescent="0.25">
      <c r="A592" s="62"/>
      <c r="B592" s="63"/>
      <c r="C592" s="63"/>
      <c r="D592" s="63"/>
      <c r="E592" s="63"/>
      <c r="F592" s="63"/>
      <c r="G592" s="63"/>
      <c r="H592" s="63"/>
      <c r="I592" s="64"/>
    </row>
    <row r="593" spans="1:9" x14ac:dyDescent="0.25">
      <c r="A593" s="62"/>
      <c r="B593" s="63"/>
      <c r="C593" s="63"/>
      <c r="D593" s="63"/>
      <c r="E593" s="63"/>
      <c r="F593" s="63"/>
      <c r="G593" s="63"/>
      <c r="H593" s="63"/>
      <c r="I593" s="64"/>
    </row>
    <row r="594" spans="1:9" x14ac:dyDescent="0.25">
      <c r="A594" s="62"/>
      <c r="B594" s="63"/>
      <c r="C594" s="63"/>
      <c r="D594" s="63"/>
      <c r="E594" s="63"/>
      <c r="F594" s="63"/>
      <c r="G594" s="63"/>
      <c r="H594" s="63"/>
      <c r="I594" s="64"/>
    </row>
    <row r="595" spans="1:9" x14ac:dyDescent="0.25">
      <c r="A595" s="62"/>
      <c r="B595" s="63"/>
      <c r="C595" s="63"/>
      <c r="D595" s="63"/>
      <c r="E595" s="63"/>
      <c r="F595" s="63"/>
      <c r="G595" s="63"/>
      <c r="H595" s="63"/>
      <c r="I595" s="64"/>
    </row>
    <row r="596" spans="1:9" x14ac:dyDescent="0.25">
      <c r="A596" s="62"/>
      <c r="B596" s="63"/>
      <c r="C596" s="63"/>
      <c r="D596" s="63"/>
      <c r="E596" s="63"/>
      <c r="F596" s="63"/>
      <c r="G596" s="63"/>
      <c r="H596" s="63"/>
      <c r="I596" s="64"/>
    </row>
    <row r="597" spans="1:9" x14ac:dyDescent="0.25">
      <c r="A597" s="62"/>
      <c r="B597" s="63"/>
      <c r="C597" s="63"/>
      <c r="D597" s="63"/>
      <c r="E597" s="63"/>
      <c r="F597" s="63"/>
      <c r="G597" s="63"/>
      <c r="H597" s="63"/>
      <c r="I597" s="64"/>
    </row>
    <row r="598" spans="1:9" x14ac:dyDescent="0.25">
      <c r="A598" s="62"/>
      <c r="B598" s="63"/>
      <c r="C598" s="63"/>
      <c r="D598" s="63"/>
      <c r="E598" s="63"/>
      <c r="F598" s="63"/>
      <c r="G598" s="63"/>
      <c r="H598" s="63"/>
      <c r="I598" s="64"/>
    </row>
    <row r="599" spans="1:9" x14ac:dyDescent="0.25">
      <c r="A599" s="62"/>
      <c r="B599" s="63"/>
      <c r="C599" s="63"/>
      <c r="D599" s="63"/>
      <c r="E599" s="63"/>
      <c r="F599" s="63"/>
      <c r="G599" s="63"/>
      <c r="H599" s="63"/>
      <c r="I599" s="64"/>
    </row>
    <row r="600" spans="1:9" x14ac:dyDescent="0.25">
      <c r="A600" s="62"/>
      <c r="B600" s="63"/>
      <c r="C600" s="63"/>
      <c r="D600" s="63"/>
      <c r="E600" s="63"/>
      <c r="F600" s="63"/>
      <c r="G600" s="63"/>
      <c r="H600" s="63"/>
      <c r="I600" s="64"/>
    </row>
    <row r="601" spans="1:9" x14ac:dyDescent="0.25">
      <c r="A601" s="62"/>
      <c r="B601" s="63"/>
      <c r="C601" s="63"/>
      <c r="D601" s="63"/>
      <c r="E601" s="63"/>
      <c r="F601" s="63"/>
      <c r="G601" s="63"/>
      <c r="H601" s="63"/>
      <c r="I601" s="64"/>
    </row>
    <row r="602" spans="1:9" x14ac:dyDescent="0.25">
      <c r="A602" s="62"/>
      <c r="B602" s="63"/>
      <c r="C602" s="63"/>
      <c r="D602" s="63"/>
      <c r="E602" s="63"/>
      <c r="F602" s="63"/>
      <c r="G602" s="63"/>
      <c r="H602" s="63"/>
      <c r="I602" s="64"/>
    </row>
    <row r="603" spans="1:9" x14ac:dyDescent="0.25">
      <c r="A603" s="62"/>
      <c r="B603" s="63"/>
      <c r="C603" s="63"/>
      <c r="D603" s="63"/>
      <c r="E603" s="63"/>
      <c r="F603" s="63"/>
      <c r="G603" s="63"/>
      <c r="H603" s="63"/>
      <c r="I603" s="64"/>
    </row>
    <row r="604" spans="1:9" ht="15.75" thickBot="1" x14ac:dyDescent="0.3">
      <c r="A604" s="65"/>
      <c r="B604" s="66"/>
      <c r="C604" s="66"/>
      <c r="D604" s="66"/>
      <c r="E604" s="66"/>
      <c r="F604" s="66"/>
      <c r="G604" s="66"/>
      <c r="H604" s="66"/>
      <c r="I604" s="67"/>
    </row>
    <row r="605" spans="1:9" ht="15.75" thickBot="1" x14ac:dyDescent="0.3"/>
    <row r="606" spans="1:9" ht="15.75" thickBot="1" x14ac:dyDescent="0.3">
      <c r="A606" s="132" t="s">
        <v>305</v>
      </c>
      <c r="B606" s="133"/>
      <c r="C606" s="133"/>
      <c r="D606" s="133"/>
      <c r="E606" s="133"/>
      <c r="F606" s="133"/>
      <c r="G606" s="133"/>
      <c r="H606" s="133"/>
      <c r="I606" s="134"/>
    </row>
    <row r="607" spans="1:9" ht="15.75" thickBot="1" x14ac:dyDescent="0.3">
      <c r="A607" s="250" t="s">
        <v>319</v>
      </c>
      <c r="B607" s="251"/>
      <c r="C607" s="251"/>
      <c r="D607" s="251"/>
      <c r="E607" s="251"/>
      <c r="F607" s="251"/>
      <c r="G607" s="251"/>
      <c r="H607" s="252"/>
      <c r="I607" s="25" t="s">
        <v>310</v>
      </c>
    </row>
    <row r="608" spans="1:9" ht="15.75" customHeight="1" thickBot="1" x14ac:dyDescent="0.3">
      <c r="A608" s="135" t="s">
        <v>306</v>
      </c>
      <c r="B608" s="136"/>
      <c r="C608" s="136"/>
      <c r="D608" s="136"/>
      <c r="E608" s="136"/>
      <c r="F608" s="136"/>
      <c r="G608" s="136"/>
      <c r="H608" s="136"/>
      <c r="I608" s="26"/>
    </row>
    <row r="609" spans="1:9" ht="15.75" thickBot="1" x14ac:dyDescent="0.3">
      <c r="A609" s="137" t="s">
        <v>307</v>
      </c>
      <c r="B609" s="138"/>
      <c r="C609" s="138"/>
      <c r="D609" s="138"/>
      <c r="E609" s="138"/>
      <c r="F609" s="138"/>
      <c r="G609" s="138"/>
      <c r="H609" s="138"/>
      <c r="I609" s="26"/>
    </row>
    <row r="610" spans="1:9" ht="15.75" customHeight="1" thickBot="1" x14ac:dyDescent="0.3">
      <c r="A610" s="137" t="s">
        <v>308</v>
      </c>
      <c r="B610" s="138"/>
      <c r="C610" s="138"/>
      <c r="D610" s="138"/>
      <c r="E610" s="138"/>
      <c r="F610" s="138"/>
      <c r="G610" s="138"/>
      <c r="H610" s="138"/>
      <c r="I610" s="26"/>
    </row>
    <row r="611" spans="1:9" ht="15.75" customHeight="1" thickBot="1" x14ac:dyDescent="0.3">
      <c r="A611" s="137" t="s">
        <v>309</v>
      </c>
      <c r="B611" s="138"/>
      <c r="C611" s="138"/>
      <c r="D611" s="138"/>
      <c r="E611" s="138"/>
      <c r="F611" s="138"/>
      <c r="G611" s="138"/>
      <c r="H611" s="138"/>
      <c r="I611" s="26"/>
    </row>
    <row r="612" spans="1:9" ht="15.75" thickBot="1" x14ac:dyDescent="0.3">
      <c r="A612" s="56" t="str">
        <f>LEN(A613)&amp;"/1800"</f>
        <v>0/1800</v>
      </c>
      <c r="B612" s="57"/>
      <c r="C612" s="57"/>
      <c r="D612" s="57"/>
      <c r="E612" s="57"/>
      <c r="F612" s="57"/>
      <c r="G612" s="57"/>
      <c r="H612" s="57"/>
      <c r="I612" s="58"/>
    </row>
    <row r="613" spans="1:9" x14ac:dyDescent="0.25">
      <c r="A613" s="246"/>
      <c r="B613" s="247"/>
      <c r="C613" s="247"/>
      <c r="D613" s="247"/>
      <c r="E613" s="247"/>
      <c r="F613" s="247"/>
      <c r="G613" s="247"/>
      <c r="H613" s="247"/>
      <c r="I613" s="247"/>
    </row>
    <row r="614" spans="1:9" x14ac:dyDescent="0.25">
      <c r="A614" s="248"/>
      <c r="B614" s="248"/>
      <c r="C614" s="248"/>
      <c r="D614" s="248"/>
      <c r="E614" s="248"/>
      <c r="F614" s="248"/>
      <c r="G614" s="248"/>
      <c r="H614" s="248"/>
      <c r="I614" s="248"/>
    </row>
    <row r="615" spans="1:9" x14ac:dyDescent="0.25">
      <c r="A615" s="248"/>
      <c r="B615" s="248"/>
      <c r="C615" s="248"/>
      <c r="D615" s="248"/>
      <c r="E615" s="248"/>
      <c r="F615" s="248"/>
      <c r="G615" s="248"/>
      <c r="H615" s="248"/>
      <c r="I615" s="248"/>
    </row>
    <row r="616" spans="1:9" x14ac:dyDescent="0.25">
      <c r="A616" s="248"/>
      <c r="B616" s="248"/>
      <c r="C616" s="248"/>
      <c r="D616" s="248"/>
      <c r="E616" s="248"/>
      <c r="F616" s="248"/>
      <c r="G616" s="248"/>
      <c r="H616" s="248"/>
      <c r="I616" s="248"/>
    </row>
    <row r="617" spans="1:9" x14ac:dyDescent="0.25">
      <c r="A617" s="248"/>
      <c r="B617" s="248"/>
      <c r="C617" s="248"/>
      <c r="D617" s="248"/>
      <c r="E617" s="248"/>
      <c r="F617" s="248"/>
      <c r="G617" s="248"/>
      <c r="H617" s="248"/>
      <c r="I617" s="248"/>
    </row>
    <row r="618" spans="1:9" x14ac:dyDescent="0.25">
      <c r="A618" s="248"/>
      <c r="B618" s="248"/>
      <c r="C618" s="248"/>
      <c r="D618" s="248"/>
      <c r="E618" s="248"/>
      <c r="F618" s="248"/>
      <c r="G618" s="248"/>
      <c r="H618" s="248"/>
      <c r="I618" s="248"/>
    </row>
    <row r="619" spans="1:9" x14ac:dyDescent="0.25">
      <c r="A619" s="248"/>
      <c r="B619" s="248"/>
      <c r="C619" s="248"/>
      <c r="D619" s="248"/>
      <c r="E619" s="248"/>
      <c r="F619" s="248"/>
      <c r="G619" s="248"/>
      <c r="H619" s="248"/>
      <c r="I619" s="248"/>
    </row>
    <row r="620" spans="1:9" x14ac:dyDescent="0.25">
      <c r="A620" s="248"/>
      <c r="B620" s="248"/>
      <c r="C620" s="248"/>
      <c r="D620" s="248"/>
      <c r="E620" s="248"/>
      <c r="F620" s="248"/>
      <c r="G620" s="248"/>
      <c r="H620" s="248"/>
      <c r="I620" s="248"/>
    </row>
    <row r="621" spans="1:9" x14ac:dyDescent="0.25">
      <c r="A621" s="248"/>
      <c r="B621" s="248"/>
      <c r="C621" s="248"/>
      <c r="D621" s="248"/>
      <c r="E621" s="248"/>
      <c r="F621" s="248"/>
      <c r="G621" s="248"/>
      <c r="H621" s="248"/>
      <c r="I621" s="248"/>
    </row>
    <row r="622" spans="1:9" x14ac:dyDescent="0.25">
      <c r="A622" s="248"/>
      <c r="B622" s="248"/>
      <c r="C622" s="248"/>
      <c r="D622" s="248"/>
      <c r="E622" s="248"/>
      <c r="F622" s="248"/>
      <c r="G622" s="248"/>
      <c r="H622" s="248"/>
      <c r="I622" s="248"/>
    </row>
    <row r="623" spans="1:9" x14ac:dyDescent="0.25">
      <c r="A623" s="248"/>
      <c r="B623" s="248"/>
      <c r="C623" s="248"/>
      <c r="D623" s="248"/>
      <c r="E623" s="248"/>
      <c r="F623" s="248"/>
      <c r="G623" s="248"/>
      <c r="H623" s="248"/>
      <c r="I623" s="248"/>
    </row>
    <row r="624" spans="1:9" x14ac:dyDescent="0.25">
      <c r="A624" s="248"/>
      <c r="B624" s="248"/>
      <c r="C624" s="248"/>
      <c r="D624" s="248"/>
      <c r="E624" s="248"/>
      <c r="F624" s="248"/>
      <c r="G624" s="248"/>
      <c r="H624" s="248"/>
      <c r="I624" s="248"/>
    </row>
    <row r="625" spans="1:9" x14ac:dyDescent="0.25">
      <c r="A625" s="248"/>
      <c r="B625" s="248"/>
      <c r="C625" s="248"/>
      <c r="D625" s="248"/>
      <c r="E625" s="248"/>
      <c r="F625" s="248"/>
      <c r="G625" s="248"/>
      <c r="H625" s="248"/>
      <c r="I625" s="248"/>
    </row>
    <row r="626" spans="1:9" x14ac:dyDescent="0.25">
      <c r="A626" s="248"/>
      <c r="B626" s="248"/>
      <c r="C626" s="248"/>
      <c r="D626" s="248"/>
      <c r="E626" s="248"/>
      <c r="F626" s="248"/>
      <c r="G626" s="248"/>
      <c r="H626" s="248"/>
      <c r="I626" s="248"/>
    </row>
    <row r="627" spans="1:9" x14ac:dyDescent="0.25">
      <c r="A627" s="248"/>
      <c r="B627" s="248"/>
      <c r="C627" s="248"/>
      <c r="D627" s="248"/>
      <c r="E627" s="248"/>
      <c r="F627" s="248"/>
      <c r="G627" s="248"/>
      <c r="H627" s="248"/>
      <c r="I627" s="248"/>
    </row>
    <row r="628" spans="1:9" x14ac:dyDescent="0.25">
      <c r="A628" s="248"/>
      <c r="B628" s="248"/>
      <c r="C628" s="248"/>
      <c r="D628" s="248"/>
      <c r="E628" s="248"/>
      <c r="F628" s="248"/>
      <c r="G628" s="248"/>
      <c r="H628" s="248"/>
      <c r="I628" s="248"/>
    </row>
    <row r="629" spans="1:9" x14ac:dyDescent="0.25">
      <c r="A629" s="248"/>
      <c r="B629" s="248"/>
      <c r="C629" s="248"/>
      <c r="D629" s="248"/>
      <c r="E629" s="248"/>
      <c r="F629" s="248"/>
      <c r="G629" s="248"/>
      <c r="H629" s="248"/>
      <c r="I629" s="248"/>
    </row>
    <row r="630" spans="1:9" x14ac:dyDescent="0.25">
      <c r="A630" s="248"/>
      <c r="B630" s="248"/>
      <c r="C630" s="248"/>
      <c r="D630" s="248"/>
      <c r="E630" s="248"/>
      <c r="F630" s="248"/>
      <c r="G630" s="248"/>
      <c r="H630" s="248"/>
      <c r="I630" s="248"/>
    </row>
    <row r="631" spans="1:9" x14ac:dyDescent="0.25">
      <c r="A631" s="248"/>
      <c r="B631" s="248"/>
      <c r="C631" s="248"/>
      <c r="D631" s="248"/>
      <c r="E631" s="248"/>
      <c r="F631" s="248"/>
      <c r="G631" s="248"/>
      <c r="H631" s="248"/>
      <c r="I631" s="248"/>
    </row>
    <row r="632" spans="1:9" x14ac:dyDescent="0.25">
      <c r="A632" s="248"/>
      <c r="B632" s="248"/>
      <c r="C632" s="248"/>
      <c r="D632" s="248"/>
      <c r="E632" s="248"/>
      <c r="F632" s="248"/>
      <c r="G632" s="248"/>
      <c r="H632" s="248"/>
      <c r="I632" s="248"/>
    </row>
    <row r="633" spans="1:9" ht="15.75" thickBot="1" x14ac:dyDescent="0.3">
      <c r="A633" s="249"/>
      <c r="B633" s="249"/>
      <c r="C633" s="249"/>
      <c r="D633" s="249"/>
      <c r="E633" s="249"/>
      <c r="F633" s="249"/>
      <c r="G633" s="249"/>
      <c r="H633" s="249"/>
      <c r="I633" s="249"/>
    </row>
    <row r="634" spans="1:9" ht="15.75" thickBot="1" x14ac:dyDescent="0.3">
      <c r="A634" s="27"/>
      <c r="B634" s="27"/>
      <c r="C634" s="27"/>
      <c r="D634" s="27"/>
      <c r="E634" s="27"/>
      <c r="F634" s="27"/>
      <c r="G634" s="27"/>
      <c r="H634" s="27"/>
      <c r="I634" s="27"/>
    </row>
    <row r="635" spans="1:9" ht="15.75" thickBot="1" x14ac:dyDescent="0.3">
      <c r="A635" s="70" t="s">
        <v>311</v>
      </c>
      <c r="B635" s="71"/>
      <c r="C635" s="71"/>
      <c r="D635" s="71"/>
      <c r="E635" s="71"/>
      <c r="F635" s="71"/>
      <c r="G635" s="71"/>
      <c r="H635" s="71"/>
      <c r="I635" s="72"/>
    </row>
    <row r="636" spans="1:9" ht="15.75" thickBot="1" x14ac:dyDescent="0.3"/>
    <row r="637" spans="1:9" ht="15" customHeight="1" thickBot="1" x14ac:dyDescent="0.3">
      <c r="A637" s="53" t="s">
        <v>312</v>
      </c>
      <c r="B637" s="54"/>
      <c r="C637" s="54"/>
      <c r="D637" s="54"/>
      <c r="E637" s="54"/>
      <c r="F637" s="54"/>
      <c r="G637" s="54"/>
      <c r="H637" s="54"/>
      <c r="I637" s="55"/>
    </row>
    <row r="638" spans="1:9" ht="15.75" thickBot="1" x14ac:dyDescent="0.3">
      <c r="A638" s="56" t="str">
        <f>LEN(A639)&amp;"/1800"</f>
        <v>0/1800</v>
      </c>
      <c r="B638" s="57"/>
      <c r="C638" s="57"/>
      <c r="D638" s="57"/>
      <c r="E638" s="57"/>
      <c r="F638" s="57"/>
      <c r="G638" s="57"/>
      <c r="H638" s="57"/>
      <c r="I638" s="58"/>
    </row>
    <row r="639" spans="1:9" x14ac:dyDescent="0.25">
      <c r="A639" s="59"/>
      <c r="B639" s="60"/>
      <c r="C639" s="60"/>
      <c r="D639" s="60"/>
      <c r="E639" s="60"/>
      <c r="F639" s="60"/>
      <c r="G639" s="60"/>
      <c r="H639" s="60"/>
      <c r="I639" s="61"/>
    </row>
    <row r="640" spans="1:9" x14ac:dyDescent="0.25">
      <c r="A640" s="62"/>
      <c r="B640" s="63"/>
      <c r="C640" s="63"/>
      <c r="D640" s="63"/>
      <c r="E640" s="63"/>
      <c r="F640" s="63"/>
      <c r="G640" s="63"/>
      <c r="H640" s="63"/>
      <c r="I640" s="64"/>
    </row>
    <row r="641" spans="1:9" x14ac:dyDescent="0.25">
      <c r="A641" s="62"/>
      <c r="B641" s="63"/>
      <c r="C641" s="63"/>
      <c r="D641" s="63"/>
      <c r="E641" s="63"/>
      <c r="F641" s="63"/>
      <c r="G641" s="63"/>
      <c r="H641" s="63"/>
      <c r="I641" s="64"/>
    </row>
    <row r="642" spans="1:9" x14ac:dyDescent="0.25">
      <c r="A642" s="62"/>
      <c r="B642" s="63"/>
      <c r="C642" s="63"/>
      <c r="D642" s="63"/>
      <c r="E642" s="63"/>
      <c r="F642" s="63"/>
      <c r="G642" s="63"/>
      <c r="H642" s="63"/>
      <c r="I642" s="64"/>
    </row>
    <row r="643" spans="1:9" x14ac:dyDescent="0.25">
      <c r="A643" s="62"/>
      <c r="B643" s="63"/>
      <c r="C643" s="63"/>
      <c r="D643" s="63"/>
      <c r="E643" s="63"/>
      <c r="F643" s="63"/>
      <c r="G643" s="63"/>
      <c r="H643" s="63"/>
      <c r="I643" s="64"/>
    </row>
    <row r="644" spans="1:9" x14ac:dyDescent="0.25">
      <c r="A644" s="62"/>
      <c r="B644" s="63"/>
      <c r="C644" s="63"/>
      <c r="D644" s="63"/>
      <c r="E644" s="63"/>
      <c r="F644" s="63"/>
      <c r="G644" s="63"/>
      <c r="H644" s="63"/>
      <c r="I644" s="64"/>
    </row>
    <row r="645" spans="1:9" x14ac:dyDescent="0.25">
      <c r="A645" s="62"/>
      <c r="B645" s="63"/>
      <c r="C645" s="63"/>
      <c r="D645" s="63"/>
      <c r="E645" s="63"/>
      <c r="F645" s="63"/>
      <c r="G645" s="63"/>
      <c r="H645" s="63"/>
      <c r="I645" s="64"/>
    </row>
    <row r="646" spans="1:9" x14ac:dyDescent="0.25">
      <c r="A646" s="62"/>
      <c r="B646" s="63"/>
      <c r="C646" s="63"/>
      <c r="D646" s="63"/>
      <c r="E646" s="63"/>
      <c r="F646" s="63"/>
      <c r="G646" s="63"/>
      <c r="H646" s="63"/>
      <c r="I646" s="64"/>
    </row>
    <row r="647" spans="1:9" x14ac:dyDescent="0.25">
      <c r="A647" s="62"/>
      <c r="B647" s="63"/>
      <c r="C647" s="63"/>
      <c r="D647" s="63"/>
      <c r="E647" s="63"/>
      <c r="F647" s="63"/>
      <c r="G647" s="63"/>
      <c r="H647" s="63"/>
      <c r="I647" s="64"/>
    </row>
    <row r="648" spans="1:9" x14ac:dyDescent="0.25">
      <c r="A648" s="62"/>
      <c r="B648" s="63"/>
      <c r="C648" s="63"/>
      <c r="D648" s="63"/>
      <c r="E648" s="63"/>
      <c r="F648" s="63"/>
      <c r="G648" s="63"/>
      <c r="H648" s="63"/>
      <c r="I648" s="64"/>
    </row>
    <row r="649" spans="1:9" x14ac:dyDescent="0.25">
      <c r="A649" s="62"/>
      <c r="B649" s="63"/>
      <c r="C649" s="63"/>
      <c r="D649" s="63"/>
      <c r="E649" s="63"/>
      <c r="F649" s="63"/>
      <c r="G649" s="63"/>
      <c r="H649" s="63"/>
      <c r="I649" s="64"/>
    </row>
    <row r="650" spans="1:9" x14ac:dyDescent="0.25">
      <c r="A650" s="62"/>
      <c r="B650" s="63"/>
      <c r="C650" s="63"/>
      <c r="D650" s="63"/>
      <c r="E650" s="63"/>
      <c r="F650" s="63"/>
      <c r="G650" s="63"/>
      <c r="H650" s="63"/>
      <c r="I650" s="64"/>
    </row>
    <row r="651" spans="1:9" x14ac:dyDescent="0.25">
      <c r="A651" s="62"/>
      <c r="B651" s="63"/>
      <c r="C651" s="63"/>
      <c r="D651" s="63"/>
      <c r="E651" s="63"/>
      <c r="F651" s="63"/>
      <c r="G651" s="63"/>
      <c r="H651" s="63"/>
      <c r="I651" s="64"/>
    </row>
    <row r="652" spans="1:9" x14ac:dyDescent="0.25">
      <c r="A652" s="62"/>
      <c r="B652" s="63"/>
      <c r="C652" s="63"/>
      <c r="D652" s="63"/>
      <c r="E652" s="63"/>
      <c r="F652" s="63"/>
      <c r="G652" s="63"/>
      <c r="H652" s="63"/>
      <c r="I652" s="64"/>
    </row>
    <row r="653" spans="1:9" x14ac:dyDescent="0.25">
      <c r="A653" s="62"/>
      <c r="B653" s="63"/>
      <c r="C653" s="63"/>
      <c r="D653" s="63"/>
      <c r="E653" s="63"/>
      <c r="F653" s="63"/>
      <c r="G653" s="63"/>
      <c r="H653" s="63"/>
      <c r="I653" s="64"/>
    </row>
    <row r="654" spans="1:9" x14ac:dyDescent="0.25">
      <c r="A654" s="62"/>
      <c r="B654" s="63"/>
      <c r="C654" s="63"/>
      <c r="D654" s="63"/>
      <c r="E654" s="63"/>
      <c r="F654" s="63"/>
      <c r="G654" s="63"/>
      <c r="H654" s="63"/>
      <c r="I654" s="64"/>
    </row>
    <row r="655" spans="1:9" x14ac:dyDescent="0.25">
      <c r="A655" s="62"/>
      <c r="B655" s="63"/>
      <c r="C655" s="63"/>
      <c r="D655" s="63"/>
      <c r="E655" s="63"/>
      <c r="F655" s="63"/>
      <c r="G655" s="63"/>
      <c r="H655" s="63"/>
      <c r="I655" s="64"/>
    </row>
    <row r="656" spans="1:9" x14ac:dyDescent="0.25">
      <c r="A656" s="62"/>
      <c r="B656" s="63"/>
      <c r="C656" s="63"/>
      <c r="D656" s="63"/>
      <c r="E656" s="63"/>
      <c r="F656" s="63"/>
      <c r="G656" s="63"/>
      <c r="H656" s="63"/>
      <c r="I656" s="64"/>
    </row>
    <row r="657" spans="1:9" x14ac:dyDescent="0.25">
      <c r="A657" s="62"/>
      <c r="B657" s="63"/>
      <c r="C657" s="63"/>
      <c r="D657" s="63"/>
      <c r="E657" s="63"/>
      <c r="F657" s="63"/>
      <c r="G657" s="63"/>
      <c r="H657" s="63"/>
      <c r="I657" s="64"/>
    </row>
    <row r="658" spans="1:9" ht="15.75" thickBot="1" x14ac:dyDescent="0.3">
      <c r="A658" s="65"/>
      <c r="B658" s="66"/>
      <c r="C658" s="66"/>
      <c r="D658" s="66"/>
      <c r="E658" s="66"/>
      <c r="F658" s="66"/>
      <c r="G658" s="66"/>
      <c r="H658" s="66"/>
      <c r="I658" s="67"/>
    </row>
    <row r="659" spans="1:9" ht="15.75" thickBot="1" x14ac:dyDescent="0.3"/>
    <row r="660" spans="1:9" ht="34.15" customHeight="1" thickBot="1" x14ac:dyDescent="0.3">
      <c r="A660" s="53" t="s">
        <v>313</v>
      </c>
      <c r="B660" s="54"/>
      <c r="C660" s="54"/>
      <c r="D660" s="54"/>
      <c r="E660" s="54"/>
      <c r="F660" s="54"/>
      <c r="G660" s="54"/>
      <c r="H660" s="54"/>
      <c r="I660" s="55"/>
    </row>
    <row r="661" spans="1:9" ht="15.75" thickBot="1" x14ac:dyDescent="0.3">
      <c r="A661" s="56" t="str">
        <f>LEN(A662)&amp;"/1800"</f>
        <v>0/1800</v>
      </c>
      <c r="B661" s="57"/>
      <c r="C661" s="57"/>
      <c r="D661" s="57"/>
      <c r="E661" s="57"/>
      <c r="F661" s="57"/>
      <c r="G661" s="57"/>
      <c r="H661" s="57"/>
      <c r="I661" s="58"/>
    </row>
    <row r="662" spans="1:9" x14ac:dyDescent="0.25">
      <c r="A662" s="1"/>
      <c r="B662" s="44"/>
      <c r="C662" s="44"/>
      <c r="D662" s="44"/>
      <c r="E662" s="44"/>
      <c r="F662" s="44"/>
      <c r="G662" s="44"/>
      <c r="H662" s="44"/>
      <c r="I662" s="45"/>
    </row>
    <row r="663" spans="1:9" ht="18.75" customHeight="1" x14ac:dyDescent="0.25">
      <c r="A663" s="46"/>
      <c r="B663" s="47"/>
      <c r="C663" s="47"/>
      <c r="D663" s="47"/>
      <c r="E663" s="47"/>
      <c r="F663" s="47"/>
      <c r="G663" s="47"/>
      <c r="H663" s="47"/>
      <c r="I663" s="48"/>
    </row>
    <row r="664" spans="1:9" x14ac:dyDescent="0.25">
      <c r="A664" s="46"/>
      <c r="B664" s="47"/>
      <c r="C664" s="47"/>
      <c r="D664" s="47"/>
      <c r="E664" s="47"/>
      <c r="F664" s="47"/>
      <c r="G664" s="47"/>
      <c r="H664" s="47"/>
      <c r="I664" s="48"/>
    </row>
    <row r="665" spans="1:9" x14ac:dyDescent="0.25">
      <c r="A665" s="46"/>
      <c r="B665" s="47"/>
      <c r="C665" s="47"/>
      <c r="D665" s="47"/>
      <c r="E665" s="47"/>
      <c r="F665" s="47"/>
      <c r="G665" s="47"/>
      <c r="H665" s="47"/>
      <c r="I665" s="48"/>
    </row>
    <row r="666" spans="1:9" x14ac:dyDescent="0.25">
      <c r="A666" s="46"/>
      <c r="B666" s="47"/>
      <c r="C666" s="47"/>
      <c r="D666" s="47"/>
      <c r="E666" s="47"/>
      <c r="F666" s="47"/>
      <c r="G666" s="47"/>
      <c r="H666" s="47"/>
      <c r="I666" s="48"/>
    </row>
    <row r="667" spans="1:9" x14ac:dyDescent="0.25">
      <c r="A667" s="46"/>
      <c r="B667" s="47"/>
      <c r="C667" s="47"/>
      <c r="D667" s="47"/>
      <c r="E667" s="47"/>
      <c r="F667" s="47"/>
      <c r="G667" s="47"/>
      <c r="H667" s="47"/>
      <c r="I667" s="48"/>
    </row>
    <row r="668" spans="1:9" x14ac:dyDescent="0.25">
      <c r="A668" s="46"/>
      <c r="B668" s="47"/>
      <c r="C668" s="47"/>
      <c r="D668" s="47"/>
      <c r="E668" s="47"/>
      <c r="F668" s="47"/>
      <c r="G668" s="47"/>
      <c r="H668" s="47"/>
      <c r="I668" s="48"/>
    </row>
    <row r="669" spans="1:9" x14ac:dyDescent="0.25">
      <c r="A669" s="46"/>
      <c r="B669" s="47"/>
      <c r="C669" s="47"/>
      <c r="D669" s="47"/>
      <c r="E669" s="47"/>
      <c r="F669" s="47"/>
      <c r="G669" s="47"/>
      <c r="H669" s="47"/>
      <c r="I669" s="48"/>
    </row>
    <row r="670" spans="1:9" x14ac:dyDescent="0.25">
      <c r="A670" s="46"/>
      <c r="B670" s="47"/>
      <c r="C670" s="47"/>
      <c r="D670" s="47"/>
      <c r="E670" s="47"/>
      <c r="F670" s="47"/>
      <c r="G670" s="47"/>
      <c r="H670" s="47"/>
      <c r="I670" s="48"/>
    </row>
    <row r="671" spans="1:9" x14ac:dyDescent="0.25">
      <c r="A671" s="46"/>
      <c r="B671" s="47"/>
      <c r="C671" s="47"/>
      <c r="D671" s="47"/>
      <c r="E671" s="47"/>
      <c r="F671" s="47"/>
      <c r="G671" s="47"/>
      <c r="H671" s="47"/>
      <c r="I671" s="48"/>
    </row>
    <row r="672" spans="1:9" x14ac:dyDescent="0.25">
      <c r="A672" s="46"/>
      <c r="B672" s="47"/>
      <c r="C672" s="47"/>
      <c r="D672" s="47"/>
      <c r="E672" s="47"/>
      <c r="F672" s="47"/>
      <c r="G672" s="47"/>
      <c r="H672" s="47"/>
      <c r="I672" s="48"/>
    </row>
    <row r="673" spans="1:9" x14ac:dyDescent="0.25">
      <c r="A673" s="46"/>
      <c r="B673" s="47"/>
      <c r="C673" s="47"/>
      <c r="D673" s="47"/>
      <c r="E673" s="47"/>
      <c r="F673" s="47"/>
      <c r="G673" s="47"/>
      <c r="H673" s="47"/>
      <c r="I673" s="48"/>
    </row>
    <row r="674" spans="1:9" x14ac:dyDescent="0.25">
      <c r="A674" s="46"/>
      <c r="B674" s="47"/>
      <c r="C674" s="47"/>
      <c r="D674" s="47"/>
      <c r="E674" s="47"/>
      <c r="F674" s="47"/>
      <c r="G674" s="47"/>
      <c r="H674" s="47"/>
      <c r="I674" s="48"/>
    </row>
    <row r="675" spans="1:9" x14ac:dyDescent="0.25">
      <c r="A675" s="46"/>
      <c r="B675" s="47"/>
      <c r="C675" s="47"/>
      <c r="D675" s="47"/>
      <c r="E675" s="47"/>
      <c r="F675" s="47"/>
      <c r="G675" s="47"/>
      <c r="H675" s="47"/>
      <c r="I675" s="48"/>
    </row>
    <row r="676" spans="1:9" x14ac:dyDescent="0.25">
      <c r="A676" s="46"/>
      <c r="B676" s="47"/>
      <c r="C676" s="47"/>
      <c r="D676" s="47"/>
      <c r="E676" s="47"/>
      <c r="F676" s="47"/>
      <c r="G676" s="47"/>
      <c r="H676" s="47"/>
      <c r="I676" s="48"/>
    </row>
    <row r="677" spans="1:9" x14ac:dyDescent="0.25">
      <c r="A677" s="46"/>
      <c r="B677" s="47"/>
      <c r="C677" s="47"/>
      <c r="D677" s="47"/>
      <c r="E677" s="47"/>
      <c r="F677" s="47"/>
      <c r="G677" s="47"/>
      <c r="H677" s="47"/>
      <c r="I677" s="48"/>
    </row>
    <row r="678" spans="1:9" x14ac:dyDescent="0.25">
      <c r="A678" s="46"/>
      <c r="B678" s="47"/>
      <c r="C678" s="47"/>
      <c r="D678" s="47"/>
      <c r="E678" s="47"/>
      <c r="F678" s="47"/>
      <c r="G678" s="47"/>
      <c r="H678" s="47"/>
      <c r="I678" s="48"/>
    </row>
    <row r="679" spans="1:9" x14ac:dyDescent="0.25">
      <c r="A679" s="46"/>
      <c r="B679" s="47"/>
      <c r="C679" s="47"/>
      <c r="D679" s="47"/>
      <c r="E679" s="47"/>
      <c r="F679" s="47"/>
      <c r="G679" s="47"/>
      <c r="H679" s="47"/>
      <c r="I679" s="48"/>
    </row>
    <row r="680" spans="1:9" x14ac:dyDescent="0.25">
      <c r="A680" s="46"/>
      <c r="B680" s="47"/>
      <c r="C680" s="47"/>
      <c r="D680" s="47"/>
      <c r="E680" s="47"/>
      <c r="F680" s="47"/>
      <c r="G680" s="47"/>
      <c r="H680" s="47"/>
      <c r="I680" s="48"/>
    </row>
    <row r="681" spans="1:9" ht="15.75" thickBot="1" x14ac:dyDescent="0.3">
      <c r="A681" s="35"/>
      <c r="B681" s="36"/>
      <c r="C681" s="36"/>
      <c r="D681" s="36"/>
      <c r="E681" s="36"/>
      <c r="F681" s="36"/>
      <c r="G681" s="36"/>
      <c r="H681" s="36"/>
      <c r="I681" s="37"/>
    </row>
    <row r="682" spans="1:9" ht="15.75" thickBot="1" x14ac:dyDescent="0.3"/>
    <row r="683" spans="1:9" ht="15.75" thickBot="1" x14ac:dyDescent="0.3">
      <c r="A683" s="70" t="s">
        <v>314</v>
      </c>
      <c r="B683" s="71"/>
      <c r="C683" s="71"/>
      <c r="D683" s="71"/>
      <c r="E683" s="71"/>
      <c r="F683" s="71"/>
      <c r="G683" s="71"/>
      <c r="H683" s="71"/>
      <c r="I683" s="72"/>
    </row>
    <row r="684" spans="1:9" s="29" customFormat="1" ht="15.75" thickBot="1" x14ac:dyDescent="0.3">
      <c r="A684" s="28"/>
      <c r="B684" s="28"/>
      <c r="C684" s="28"/>
      <c r="D684" s="28"/>
      <c r="E684" s="28"/>
      <c r="F684" s="28"/>
      <c r="G684" s="28"/>
      <c r="H684" s="28"/>
      <c r="I684" s="28"/>
    </row>
    <row r="685" spans="1:9" ht="28.5" customHeight="1" thickBot="1" x14ac:dyDescent="0.3">
      <c r="A685" s="53" t="s">
        <v>315</v>
      </c>
      <c r="B685" s="54"/>
      <c r="C685" s="54"/>
      <c r="D685" s="54"/>
      <c r="E685" s="54"/>
      <c r="F685" s="54"/>
      <c r="G685" s="54"/>
      <c r="H685" s="54"/>
      <c r="I685" s="55"/>
    </row>
    <row r="686" spans="1:9" ht="15.75" thickBot="1" x14ac:dyDescent="0.3">
      <c r="A686" s="56" t="str">
        <f>LEN(A687)&amp;"/1800"</f>
        <v>0/1800</v>
      </c>
      <c r="B686" s="57"/>
      <c r="C686" s="57"/>
      <c r="D686" s="57"/>
      <c r="E686" s="57"/>
      <c r="F686" s="57"/>
      <c r="G686" s="57"/>
      <c r="H686" s="57"/>
      <c r="I686" s="58"/>
    </row>
    <row r="687" spans="1:9" x14ac:dyDescent="0.25">
      <c r="A687" s="59"/>
      <c r="B687" s="60"/>
      <c r="C687" s="60"/>
      <c r="D687" s="60"/>
      <c r="E687" s="60"/>
      <c r="F687" s="60"/>
      <c r="G687" s="60"/>
      <c r="H687" s="60"/>
      <c r="I687" s="61"/>
    </row>
    <row r="688" spans="1:9" x14ac:dyDescent="0.25">
      <c r="A688" s="62"/>
      <c r="B688" s="63"/>
      <c r="C688" s="63"/>
      <c r="D688" s="63"/>
      <c r="E688" s="63"/>
      <c r="F688" s="63"/>
      <c r="G688" s="63"/>
      <c r="H688" s="63"/>
      <c r="I688" s="64"/>
    </row>
    <row r="689" spans="1:9" x14ac:dyDescent="0.25">
      <c r="A689" s="62"/>
      <c r="B689" s="63"/>
      <c r="C689" s="63"/>
      <c r="D689" s="63"/>
      <c r="E689" s="63"/>
      <c r="F689" s="63"/>
      <c r="G689" s="63"/>
      <c r="H689" s="63"/>
      <c r="I689" s="64"/>
    </row>
    <row r="690" spans="1:9" x14ac:dyDescent="0.25">
      <c r="A690" s="62"/>
      <c r="B690" s="63"/>
      <c r="C690" s="63"/>
      <c r="D690" s="63"/>
      <c r="E690" s="63"/>
      <c r="F690" s="63"/>
      <c r="G690" s="63"/>
      <c r="H690" s="63"/>
      <c r="I690" s="64"/>
    </row>
    <row r="691" spans="1:9" x14ac:dyDescent="0.25">
      <c r="A691" s="62"/>
      <c r="B691" s="63"/>
      <c r="C691" s="63"/>
      <c r="D691" s="63"/>
      <c r="E691" s="63"/>
      <c r="F691" s="63"/>
      <c r="G691" s="63"/>
      <c r="H691" s="63"/>
      <c r="I691" s="64"/>
    </row>
    <row r="692" spans="1:9" x14ac:dyDescent="0.25">
      <c r="A692" s="62"/>
      <c r="B692" s="63"/>
      <c r="C692" s="63"/>
      <c r="D692" s="63"/>
      <c r="E692" s="63"/>
      <c r="F692" s="63"/>
      <c r="G692" s="63"/>
      <c r="H692" s="63"/>
      <c r="I692" s="64"/>
    </row>
    <row r="693" spans="1:9" x14ac:dyDescent="0.25">
      <c r="A693" s="62"/>
      <c r="B693" s="63"/>
      <c r="C693" s="63"/>
      <c r="D693" s="63"/>
      <c r="E693" s="63"/>
      <c r="F693" s="63"/>
      <c r="G693" s="63"/>
      <c r="H693" s="63"/>
      <c r="I693" s="64"/>
    </row>
    <row r="694" spans="1:9" x14ac:dyDescent="0.25">
      <c r="A694" s="62"/>
      <c r="B694" s="63"/>
      <c r="C694" s="63"/>
      <c r="D694" s="63"/>
      <c r="E694" s="63"/>
      <c r="F694" s="63"/>
      <c r="G694" s="63"/>
      <c r="H694" s="63"/>
      <c r="I694" s="64"/>
    </row>
    <row r="695" spans="1:9" x14ac:dyDescent="0.25">
      <c r="A695" s="62"/>
      <c r="B695" s="63"/>
      <c r="C695" s="63"/>
      <c r="D695" s="63"/>
      <c r="E695" s="63"/>
      <c r="F695" s="63"/>
      <c r="G695" s="63"/>
      <c r="H695" s="63"/>
      <c r="I695" s="64"/>
    </row>
    <row r="696" spans="1:9" x14ac:dyDescent="0.25">
      <c r="A696" s="62"/>
      <c r="B696" s="63"/>
      <c r="C696" s="63"/>
      <c r="D696" s="63"/>
      <c r="E696" s="63"/>
      <c r="F696" s="63"/>
      <c r="G696" s="63"/>
      <c r="H696" s="63"/>
      <c r="I696" s="64"/>
    </row>
    <row r="697" spans="1:9" x14ac:dyDescent="0.25">
      <c r="A697" s="62"/>
      <c r="B697" s="63"/>
      <c r="C697" s="63"/>
      <c r="D697" s="63"/>
      <c r="E697" s="63"/>
      <c r="F697" s="63"/>
      <c r="G697" s="63"/>
      <c r="H697" s="63"/>
      <c r="I697" s="64"/>
    </row>
    <row r="698" spans="1:9" x14ac:dyDescent="0.25">
      <c r="A698" s="62"/>
      <c r="B698" s="63"/>
      <c r="C698" s="63"/>
      <c r="D698" s="63"/>
      <c r="E698" s="63"/>
      <c r="F698" s="63"/>
      <c r="G698" s="63"/>
      <c r="H698" s="63"/>
      <c r="I698" s="64"/>
    </row>
    <row r="699" spans="1:9" x14ac:dyDescent="0.25">
      <c r="A699" s="62"/>
      <c r="B699" s="63"/>
      <c r="C699" s="63"/>
      <c r="D699" s="63"/>
      <c r="E699" s="63"/>
      <c r="F699" s="63"/>
      <c r="G699" s="63"/>
      <c r="H699" s="63"/>
      <c r="I699" s="64"/>
    </row>
    <row r="700" spans="1:9" x14ac:dyDescent="0.25">
      <c r="A700" s="62"/>
      <c r="B700" s="63"/>
      <c r="C700" s="63"/>
      <c r="D700" s="63"/>
      <c r="E700" s="63"/>
      <c r="F700" s="63"/>
      <c r="G700" s="63"/>
      <c r="H700" s="63"/>
      <c r="I700" s="64"/>
    </row>
    <row r="701" spans="1:9" ht="26.45" customHeight="1" x14ac:dyDescent="0.25">
      <c r="A701" s="62"/>
      <c r="B701" s="63"/>
      <c r="C701" s="63"/>
      <c r="D701" s="63"/>
      <c r="E701" s="63"/>
      <c r="F701" s="63"/>
      <c r="G701" s="63"/>
      <c r="H701" s="63"/>
      <c r="I701" s="64"/>
    </row>
    <row r="702" spans="1:9" x14ac:dyDescent="0.25">
      <c r="A702" s="62"/>
      <c r="B702" s="63"/>
      <c r="C702" s="63"/>
      <c r="D702" s="63"/>
      <c r="E702" s="63"/>
      <c r="F702" s="63"/>
      <c r="G702" s="63"/>
      <c r="H702" s="63"/>
      <c r="I702" s="64"/>
    </row>
    <row r="703" spans="1:9" x14ac:dyDescent="0.25">
      <c r="A703" s="62"/>
      <c r="B703" s="63"/>
      <c r="C703" s="63"/>
      <c r="D703" s="63"/>
      <c r="E703" s="63"/>
      <c r="F703" s="63"/>
      <c r="G703" s="63"/>
      <c r="H703" s="63"/>
      <c r="I703" s="64"/>
    </row>
    <row r="704" spans="1:9" x14ac:dyDescent="0.25">
      <c r="A704" s="62"/>
      <c r="B704" s="63"/>
      <c r="C704" s="63"/>
      <c r="D704" s="63"/>
      <c r="E704" s="63"/>
      <c r="F704" s="63"/>
      <c r="G704" s="63"/>
      <c r="H704" s="63"/>
      <c r="I704" s="64"/>
    </row>
    <row r="705" spans="1:9" x14ac:dyDescent="0.25">
      <c r="A705" s="62"/>
      <c r="B705" s="63"/>
      <c r="C705" s="63"/>
      <c r="D705" s="63"/>
      <c r="E705" s="63"/>
      <c r="F705" s="63"/>
      <c r="G705" s="63"/>
      <c r="H705" s="63"/>
      <c r="I705" s="64"/>
    </row>
    <row r="706" spans="1:9" ht="15.75" thickBot="1" x14ac:dyDescent="0.3">
      <c r="A706" s="65"/>
      <c r="B706" s="66"/>
      <c r="C706" s="66"/>
      <c r="D706" s="66"/>
      <c r="E706" s="66"/>
      <c r="F706" s="66"/>
      <c r="G706" s="66"/>
      <c r="H706" s="66"/>
      <c r="I706" s="67"/>
    </row>
    <row r="707" spans="1:9" ht="15.75" thickBot="1" x14ac:dyDescent="0.3"/>
    <row r="708" spans="1:9" ht="15.75" thickBot="1" x14ac:dyDescent="0.3">
      <c r="A708" s="129" t="s">
        <v>286</v>
      </c>
      <c r="B708" s="130"/>
      <c r="C708" s="130"/>
      <c r="D708" s="130"/>
      <c r="E708" s="130"/>
      <c r="F708" s="130"/>
      <c r="G708" s="130"/>
      <c r="H708" s="130"/>
      <c r="I708" s="131"/>
    </row>
    <row r="709" spans="1:9" ht="15.75" thickBot="1" x14ac:dyDescent="0.3"/>
    <row r="710" spans="1:9" ht="15.75" thickBot="1" x14ac:dyDescent="0.3">
      <c r="A710" s="117" t="s">
        <v>316</v>
      </c>
      <c r="B710" s="118"/>
      <c r="C710" s="118"/>
      <c r="D710" s="118"/>
      <c r="E710" s="118"/>
      <c r="F710" s="118"/>
      <c r="G710" s="118"/>
      <c r="H710" s="118"/>
      <c r="I710" s="119"/>
    </row>
    <row r="711" spans="1:9" x14ac:dyDescent="0.25">
      <c r="A711" s="120" t="s">
        <v>300</v>
      </c>
      <c r="B711" s="121"/>
      <c r="C711" s="121"/>
      <c r="D711" s="121"/>
      <c r="E711" s="121"/>
      <c r="F711" s="121"/>
      <c r="G711" s="121"/>
      <c r="H711" s="121"/>
      <c r="I711" s="122"/>
    </row>
    <row r="712" spans="1:9" x14ac:dyDescent="0.25">
      <c r="A712" s="123"/>
      <c r="B712" s="124"/>
      <c r="C712" s="124"/>
      <c r="D712" s="124"/>
      <c r="E712" s="124"/>
      <c r="F712" s="124"/>
      <c r="G712" s="124"/>
      <c r="H712" s="124"/>
      <c r="I712" s="125"/>
    </row>
    <row r="713" spans="1:9" x14ac:dyDescent="0.25">
      <c r="A713" s="123"/>
      <c r="B713" s="124"/>
      <c r="C713" s="124"/>
      <c r="D713" s="124"/>
      <c r="E713" s="124"/>
      <c r="F713" s="124"/>
      <c r="G713" s="124"/>
      <c r="H713" s="124"/>
      <c r="I713" s="125"/>
    </row>
    <row r="714" spans="1:9" x14ac:dyDescent="0.25">
      <c r="A714" s="123"/>
      <c r="B714" s="124"/>
      <c r="C714" s="124"/>
      <c r="D714" s="124"/>
      <c r="E714" s="124"/>
      <c r="F714" s="124"/>
      <c r="G714" s="124"/>
      <c r="H714" s="124"/>
      <c r="I714" s="125"/>
    </row>
    <row r="715" spans="1:9" ht="28.5" customHeight="1" thickBot="1" x14ac:dyDescent="0.3">
      <c r="A715" s="126"/>
      <c r="B715" s="127"/>
      <c r="C715" s="127"/>
      <c r="D715" s="127"/>
      <c r="E715" s="127"/>
      <c r="F715" s="127"/>
      <c r="G715" s="127"/>
      <c r="H715" s="127"/>
      <c r="I715" s="128"/>
    </row>
    <row r="716" spans="1:9" x14ac:dyDescent="0.25">
      <c r="A716" s="42"/>
      <c r="B716" s="42"/>
      <c r="C716" s="42"/>
      <c r="D716" s="42"/>
      <c r="E716" s="42"/>
      <c r="F716" s="42"/>
      <c r="G716" s="42"/>
      <c r="H716" s="42"/>
      <c r="I716" s="42"/>
    </row>
    <row r="717" spans="1:9" ht="15.75" thickBot="1" x14ac:dyDescent="0.3">
      <c r="A717" s="30"/>
      <c r="B717" s="30"/>
      <c r="C717" s="30"/>
      <c r="D717" s="30"/>
      <c r="E717" s="30"/>
      <c r="F717" s="30"/>
      <c r="G717" s="30"/>
      <c r="H717" s="30"/>
      <c r="I717" s="30"/>
    </row>
    <row r="718" spans="1:9" ht="15.75" thickBot="1" x14ac:dyDescent="0.3">
      <c r="A718" s="117" t="s">
        <v>317</v>
      </c>
      <c r="B718" s="118"/>
      <c r="C718" s="118"/>
      <c r="D718" s="118"/>
      <c r="E718" s="118"/>
      <c r="F718" s="118"/>
      <c r="G718" s="118"/>
      <c r="H718" s="118"/>
      <c r="I718" s="119"/>
    </row>
    <row r="719" spans="1:9" ht="26.45" customHeight="1" thickBot="1" x14ac:dyDescent="0.3">
      <c r="A719" s="53" t="s">
        <v>302</v>
      </c>
      <c r="B719" s="54"/>
      <c r="C719" s="54"/>
      <c r="D719" s="54"/>
      <c r="E719" s="54"/>
      <c r="F719" s="54"/>
      <c r="G719" s="54"/>
      <c r="H719" s="54"/>
      <c r="I719" s="55"/>
    </row>
    <row r="720" spans="1:9" ht="15.75" thickBot="1" x14ac:dyDescent="0.3">
      <c r="A720" s="56" t="str">
        <f>LEN(A721)&amp;"/900"</f>
        <v>0/900</v>
      </c>
      <c r="B720" s="57"/>
      <c r="C720" s="57"/>
      <c r="D720" s="57"/>
      <c r="E720" s="57"/>
      <c r="F720" s="57"/>
      <c r="G720" s="57"/>
      <c r="H720" s="57"/>
      <c r="I720" s="58"/>
    </row>
    <row r="721" spans="1:9" x14ac:dyDescent="0.25">
      <c r="A721" s="59"/>
      <c r="B721" s="60"/>
      <c r="C721" s="60"/>
      <c r="D721" s="60"/>
      <c r="E721" s="60"/>
      <c r="F721" s="60"/>
      <c r="G721" s="60"/>
      <c r="H721" s="60"/>
      <c r="I721" s="61"/>
    </row>
    <row r="722" spans="1:9" x14ac:dyDescent="0.25">
      <c r="A722" s="62"/>
      <c r="B722" s="63"/>
      <c r="C722" s="63"/>
      <c r="D722" s="63"/>
      <c r="E722" s="63"/>
      <c r="F722" s="63"/>
      <c r="G722" s="63"/>
      <c r="H722" s="63"/>
      <c r="I722" s="64"/>
    </row>
    <row r="723" spans="1:9" x14ac:dyDescent="0.25">
      <c r="A723" s="62"/>
      <c r="B723" s="63"/>
      <c r="C723" s="63"/>
      <c r="D723" s="63"/>
      <c r="E723" s="63"/>
      <c r="F723" s="63"/>
      <c r="G723" s="63"/>
      <c r="H723" s="63"/>
      <c r="I723" s="64"/>
    </row>
    <row r="724" spans="1:9" x14ac:dyDescent="0.25">
      <c r="A724" s="62"/>
      <c r="B724" s="63"/>
      <c r="C724" s="63"/>
      <c r="D724" s="63"/>
      <c r="E724" s="63"/>
      <c r="F724" s="63"/>
      <c r="G724" s="63"/>
      <c r="H724" s="63"/>
      <c r="I724" s="64"/>
    </row>
    <row r="725" spans="1:9" x14ac:dyDescent="0.25">
      <c r="A725" s="62"/>
      <c r="B725" s="63"/>
      <c r="C725" s="63"/>
      <c r="D725" s="63"/>
      <c r="E725" s="63"/>
      <c r="F725" s="63"/>
      <c r="G725" s="63"/>
      <c r="H725" s="63"/>
      <c r="I725" s="64"/>
    </row>
    <row r="726" spans="1:9" x14ac:dyDescent="0.25">
      <c r="A726" s="62"/>
      <c r="B726" s="63"/>
      <c r="C726" s="63"/>
      <c r="D726" s="63"/>
      <c r="E726" s="63"/>
      <c r="F726" s="63"/>
      <c r="G726" s="63"/>
      <c r="H726" s="63"/>
      <c r="I726" s="64"/>
    </row>
    <row r="727" spans="1:9" x14ac:dyDescent="0.25">
      <c r="A727" s="62"/>
      <c r="B727" s="63"/>
      <c r="C727" s="63"/>
      <c r="D727" s="63"/>
      <c r="E727" s="63"/>
      <c r="F727" s="63"/>
      <c r="G727" s="63"/>
      <c r="H727" s="63"/>
      <c r="I727" s="64"/>
    </row>
    <row r="728" spans="1:9" x14ac:dyDescent="0.25">
      <c r="A728" s="62"/>
      <c r="B728" s="63"/>
      <c r="C728" s="63"/>
      <c r="D728" s="63"/>
      <c r="E728" s="63"/>
      <c r="F728" s="63"/>
      <c r="G728" s="63"/>
      <c r="H728" s="63"/>
      <c r="I728" s="64"/>
    </row>
    <row r="729" spans="1:9" x14ac:dyDescent="0.25">
      <c r="A729" s="62"/>
      <c r="B729" s="63"/>
      <c r="C729" s="63"/>
      <c r="D729" s="63"/>
      <c r="E729" s="63"/>
      <c r="F729" s="63"/>
      <c r="G729" s="63"/>
      <c r="H729" s="63"/>
      <c r="I729" s="64"/>
    </row>
    <row r="730" spans="1:9" ht="15.75" thickBot="1" x14ac:dyDescent="0.3">
      <c r="A730" s="65"/>
      <c r="B730" s="66"/>
      <c r="C730" s="66"/>
      <c r="D730" s="66"/>
      <c r="E730" s="66"/>
      <c r="F730" s="66"/>
      <c r="G730" s="66"/>
      <c r="H730" s="66"/>
      <c r="I730" s="67"/>
    </row>
    <row r="731" spans="1:9" ht="15.75" thickBot="1" x14ac:dyDescent="0.3"/>
    <row r="732" spans="1:9" ht="26.45" customHeight="1" thickBot="1" x14ac:dyDescent="0.3">
      <c r="A732" s="53" t="s">
        <v>303</v>
      </c>
      <c r="B732" s="54"/>
      <c r="C732" s="54"/>
      <c r="D732" s="54"/>
      <c r="E732" s="54"/>
      <c r="F732" s="54"/>
      <c r="G732" s="54"/>
      <c r="H732" s="54"/>
      <c r="I732" s="55"/>
    </row>
    <row r="733" spans="1:9" ht="15.75" thickBot="1" x14ac:dyDescent="0.3">
      <c r="A733" s="56" t="str">
        <f>LEN(A734)&amp;"/900"</f>
        <v>0/900</v>
      </c>
      <c r="B733" s="57"/>
      <c r="C733" s="57"/>
      <c r="D733" s="57"/>
      <c r="E733" s="57"/>
      <c r="F733" s="57"/>
      <c r="G733" s="57"/>
      <c r="H733" s="57"/>
      <c r="I733" s="58"/>
    </row>
    <row r="734" spans="1:9" x14ac:dyDescent="0.25">
      <c r="A734" s="59"/>
      <c r="B734" s="60"/>
      <c r="C734" s="60"/>
      <c r="D734" s="60"/>
      <c r="E734" s="60"/>
      <c r="F734" s="60"/>
      <c r="G734" s="60"/>
      <c r="H734" s="60"/>
      <c r="I734" s="61"/>
    </row>
    <row r="735" spans="1:9" x14ac:dyDescent="0.25">
      <c r="A735" s="62"/>
      <c r="B735" s="63"/>
      <c r="C735" s="63"/>
      <c r="D735" s="63"/>
      <c r="E735" s="63"/>
      <c r="F735" s="63"/>
      <c r="G735" s="63"/>
      <c r="H735" s="63"/>
      <c r="I735" s="64"/>
    </row>
    <row r="736" spans="1:9" x14ac:dyDescent="0.25">
      <c r="A736" s="62"/>
      <c r="B736" s="63"/>
      <c r="C736" s="63"/>
      <c r="D736" s="63"/>
      <c r="E736" s="63"/>
      <c r="F736" s="63"/>
      <c r="G736" s="63"/>
      <c r="H736" s="63"/>
      <c r="I736" s="64"/>
    </row>
    <row r="737" spans="1:9" x14ac:dyDescent="0.25">
      <c r="A737" s="62"/>
      <c r="B737" s="63"/>
      <c r="C737" s="63"/>
      <c r="D737" s="63"/>
      <c r="E737" s="63"/>
      <c r="F737" s="63"/>
      <c r="G737" s="63"/>
      <c r="H737" s="63"/>
      <c r="I737" s="64"/>
    </row>
    <row r="738" spans="1:9" x14ac:dyDescent="0.25">
      <c r="A738" s="62"/>
      <c r="B738" s="63"/>
      <c r="C738" s="63"/>
      <c r="D738" s="63"/>
      <c r="E738" s="63"/>
      <c r="F738" s="63"/>
      <c r="G738" s="63"/>
      <c r="H738" s="63"/>
      <c r="I738" s="64"/>
    </row>
    <row r="739" spans="1:9" x14ac:dyDescent="0.25">
      <c r="A739" s="62"/>
      <c r="B739" s="63"/>
      <c r="C739" s="63"/>
      <c r="D739" s="63"/>
      <c r="E739" s="63"/>
      <c r="F739" s="63"/>
      <c r="G739" s="63"/>
      <c r="H739" s="63"/>
      <c r="I739" s="64"/>
    </row>
    <row r="740" spans="1:9" x14ac:dyDescent="0.25">
      <c r="A740" s="62"/>
      <c r="B740" s="63"/>
      <c r="C740" s="63"/>
      <c r="D740" s="63"/>
      <c r="E740" s="63"/>
      <c r="F740" s="63"/>
      <c r="G740" s="63"/>
      <c r="H740" s="63"/>
      <c r="I740" s="64"/>
    </row>
    <row r="741" spans="1:9" x14ac:dyDescent="0.25">
      <c r="A741" s="62"/>
      <c r="B741" s="63"/>
      <c r="C741" s="63"/>
      <c r="D741" s="63"/>
      <c r="E741" s="63"/>
      <c r="F741" s="63"/>
      <c r="G741" s="63"/>
      <c r="H741" s="63"/>
      <c r="I741" s="64"/>
    </row>
    <row r="742" spans="1:9" x14ac:dyDescent="0.25">
      <c r="A742" s="62"/>
      <c r="B742" s="63"/>
      <c r="C742" s="63"/>
      <c r="D742" s="63"/>
      <c r="E742" s="63"/>
      <c r="F742" s="63"/>
      <c r="G742" s="63"/>
      <c r="H742" s="63"/>
      <c r="I742" s="64"/>
    </row>
    <row r="743" spans="1:9" ht="15.75" thickBot="1" x14ac:dyDescent="0.3">
      <c r="A743" s="65"/>
      <c r="B743" s="66"/>
      <c r="C743" s="66"/>
      <c r="D743" s="66"/>
      <c r="E743" s="66"/>
      <c r="F743" s="66"/>
      <c r="G743" s="66"/>
      <c r="H743" s="66"/>
      <c r="I743" s="67"/>
    </row>
    <row r="744" spans="1:9" ht="15.75" thickBot="1" x14ac:dyDescent="0.3"/>
    <row r="745" spans="1:9" ht="15.75" thickBot="1" x14ac:dyDescent="0.3">
      <c r="A745" s="53" t="s">
        <v>304</v>
      </c>
      <c r="B745" s="54"/>
      <c r="C745" s="54"/>
      <c r="D745" s="54"/>
      <c r="E745" s="54"/>
      <c r="F745" s="54"/>
      <c r="G745" s="54"/>
      <c r="H745" s="54"/>
      <c r="I745" s="55"/>
    </row>
    <row r="746" spans="1:9" ht="15.75" thickBot="1" x14ac:dyDescent="0.3">
      <c r="A746" s="56" t="str">
        <f>LEN(A747)&amp;"/900"</f>
        <v>0/900</v>
      </c>
      <c r="B746" s="57"/>
      <c r="C746" s="57"/>
      <c r="D746" s="57"/>
      <c r="E746" s="57"/>
      <c r="F746" s="57"/>
      <c r="G746" s="57"/>
      <c r="H746" s="57"/>
      <c r="I746" s="58"/>
    </row>
    <row r="747" spans="1:9" x14ac:dyDescent="0.25">
      <c r="A747" s="59"/>
      <c r="B747" s="60"/>
      <c r="C747" s="60"/>
      <c r="D747" s="60"/>
      <c r="E747" s="60"/>
      <c r="F747" s="60"/>
      <c r="G747" s="60"/>
      <c r="H747" s="60"/>
      <c r="I747" s="61"/>
    </row>
    <row r="748" spans="1:9" x14ac:dyDescent="0.25">
      <c r="A748" s="62"/>
      <c r="B748" s="63"/>
      <c r="C748" s="63"/>
      <c r="D748" s="63"/>
      <c r="E748" s="63"/>
      <c r="F748" s="63"/>
      <c r="G748" s="63"/>
      <c r="H748" s="63"/>
      <c r="I748" s="64"/>
    </row>
    <row r="749" spans="1:9" x14ac:dyDescent="0.25">
      <c r="A749" s="62"/>
      <c r="B749" s="63"/>
      <c r="C749" s="63"/>
      <c r="D749" s="63"/>
      <c r="E749" s="63"/>
      <c r="F749" s="63"/>
      <c r="G749" s="63"/>
      <c r="H749" s="63"/>
      <c r="I749" s="64"/>
    </row>
    <row r="750" spans="1:9" ht="15" customHeight="1" x14ac:dyDescent="0.25">
      <c r="A750" s="62"/>
      <c r="B750" s="63"/>
      <c r="C750" s="63"/>
      <c r="D750" s="63"/>
      <c r="E750" s="63"/>
      <c r="F750" s="63"/>
      <c r="G750" s="63"/>
      <c r="H750" s="63"/>
      <c r="I750" s="64"/>
    </row>
    <row r="751" spans="1:9" x14ac:dyDescent="0.25">
      <c r="A751" s="62"/>
      <c r="B751" s="63"/>
      <c r="C751" s="63"/>
      <c r="D751" s="63"/>
      <c r="E751" s="63"/>
      <c r="F751" s="63"/>
      <c r="G751" s="63"/>
      <c r="H751" s="63"/>
      <c r="I751" s="64"/>
    </row>
    <row r="752" spans="1:9" x14ac:dyDescent="0.25">
      <c r="A752" s="62"/>
      <c r="B752" s="63"/>
      <c r="C752" s="63"/>
      <c r="D752" s="63"/>
      <c r="E752" s="63"/>
      <c r="F752" s="63"/>
      <c r="G752" s="63"/>
      <c r="H752" s="63"/>
      <c r="I752" s="64"/>
    </row>
    <row r="753" spans="1:9" x14ac:dyDescent="0.25">
      <c r="A753" s="62"/>
      <c r="B753" s="63"/>
      <c r="C753" s="63"/>
      <c r="D753" s="63"/>
      <c r="E753" s="63"/>
      <c r="F753" s="63"/>
      <c r="G753" s="63"/>
      <c r="H753" s="63"/>
      <c r="I753" s="64"/>
    </row>
    <row r="754" spans="1:9" x14ac:dyDescent="0.25">
      <c r="A754" s="62"/>
      <c r="B754" s="63"/>
      <c r="C754" s="63"/>
      <c r="D754" s="63"/>
      <c r="E754" s="63"/>
      <c r="F754" s="63"/>
      <c r="G754" s="63"/>
      <c r="H754" s="63"/>
      <c r="I754" s="64"/>
    </row>
    <row r="755" spans="1:9" x14ac:dyDescent="0.25">
      <c r="A755" s="62"/>
      <c r="B755" s="63"/>
      <c r="C755" s="63"/>
      <c r="D755" s="63"/>
      <c r="E755" s="63"/>
      <c r="F755" s="63"/>
      <c r="G755" s="63"/>
      <c r="H755" s="63"/>
      <c r="I755" s="64"/>
    </row>
    <row r="756" spans="1:9" ht="15.75" thickBot="1" x14ac:dyDescent="0.3">
      <c r="A756" s="65"/>
      <c r="B756" s="66"/>
      <c r="C756" s="66"/>
      <c r="D756" s="66"/>
      <c r="E756" s="66"/>
      <c r="F756" s="66"/>
      <c r="G756" s="66"/>
      <c r="H756" s="66"/>
      <c r="I756" s="67"/>
    </row>
    <row r="757" spans="1:9" ht="15" customHeight="1" thickBot="1" x14ac:dyDescent="0.3"/>
    <row r="758" spans="1:9" ht="15.75" thickBot="1" x14ac:dyDescent="0.3">
      <c r="A758" s="114" t="s">
        <v>318</v>
      </c>
      <c r="B758" s="115"/>
      <c r="C758" s="115"/>
      <c r="D758" s="115"/>
      <c r="E758" s="115"/>
      <c r="F758" s="115"/>
      <c r="G758" s="115"/>
      <c r="H758" s="115"/>
      <c r="I758" s="116"/>
    </row>
    <row r="759" spans="1:9" x14ac:dyDescent="0.25">
      <c r="A759" s="108"/>
      <c r="B759" s="109"/>
      <c r="C759" s="109"/>
      <c r="D759" s="109"/>
      <c r="E759" s="109"/>
      <c r="F759" s="109"/>
      <c r="G759" s="109"/>
      <c r="H759" s="109"/>
      <c r="I759" s="109"/>
    </row>
    <row r="760" spans="1:9" x14ac:dyDescent="0.25">
      <c r="A760" s="110"/>
      <c r="B760" s="111"/>
      <c r="C760" s="111"/>
      <c r="D760" s="111"/>
      <c r="E760" s="111"/>
      <c r="F760" s="111"/>
      <c r="G760" s="111"/>
      <c r="H760" s="111"/>
      <c r="I760" s="111"/>
    </row>
    <row r="761" spans="1:9" ht="15.75" thickBot="1" x14ac:dyDescent="0.3">
      <c r="A761" s="112"/>
      <c r="B761" s="113"/>
      <c r="C761" s="113"/>
      <c r="D761" s="113"/>
      <c r="E761" s="113"/>
      <c r="F761" s="113"/>
      <c r="G761" s="113"/>
      <c r="H761" s="113"/>
      <c r="I761" s="113"/>
    </row>
    <row r="762" spans="1:9" x14ac:dyDescent="0.25">
      <c r="A762" s="108"/>
      <c r="B762" s="109"/>
      <c r="C762" s="109"/>
      <c r="D762" s="109"/>
      <c r="E762" s="109"/>
      <c r="F762" s="109"/>
      <c r="G762" s="109"/>
      <c r="H762" s="109"/>
      <c r="I762" s="109"/>
    </row>
    <row r="763" spans="1:9" x14ac:dyDescent="0.25">
      <c r="A763" s="110"/>
      <c r="B763" s="111"/>
      <c r="C763" s="111"/>
      <c r="D763" s="111"/>
      <c r="E763" s="111"/>
      <c r="F763" s="111"/>
      <c r="G763" s="111"/>
      <c r="H763" s="111"/>
      <c r="I763" s="111"/>
    </row>
    <row r="764" spans="1:9" ht="15.75" thickBot="1" x14ac:dyDescent="0.3">
      <c r="A764" s="112"/>
      <c r="B764" s="113"/>
      <c r="C764" s="113"/>
      <c r="D764" s="113"/>
      <c r="E764" s="113"/>
      <c r="F764" s="113"/>
      <c r="G764" s="113"/>
      <c r="H764" s="113"/>
      <c r="I764" s="113"/>
    </row>
    <row r="765" spans="1:9" x14ac:dyDescent="0.25">
      <c r="A765" s="108"/>
      <c r="B765" s="109"/>
      <c r="C765" s="109"/>
      <c r="D765" s="109"/>
      <c r="E765" s="109"/>
      <c r="F765" s="109"/>
      <c r="G765" s="109"/>
      <c r="H765" s="109"/>
      <c r="I765" s="109"/>
    </row>
    <row r="766" spans="1:9" x14ac:dyDescent="0.25">
      <c r="A766" s="110"/>
      <c r="B766" s="111"/>
      <c r="C766" s="111"/>
      <c r="D766" s="111"/>
      <c r="E766" s="111"/>
      <c r="F766" s="111"/>
      <c r="G766" s="111"/>
      <c r="H766" s="111"/>
      <c r="I766" s="111"/>
    </row>
    <row r="767" spans="1:9" ht="15.75" thickBot="1" x14ac:dyDescent="0.3">
      <c r="A767" s="112"/>
      <c r="B767" s="113"/>
      <c r="C767" s="113"/>
      <c r="D767" s="113"/>
      <c r="E767" s="113"/>
      <c r="F767" s="113"/>
      <c r="G767" s="113"/>
      <c r="H767" s="113"/>
      <c r="I767" s="113"/>
    </row>
    <row r="768" spans="1:9" ht="15.75" thickBot="1" x14ac:dyDescent="0.3">
      <c r="A768" s="56" t="str">
        <f>LEN(A769)&amp;"/900"</f>
        <v>0/900</v>
      </c>
      <c r="B768" s="57"/>
      <c r="C768" s="57"/>
      <c r="D768" s="57"/>
      <c r="E768" s="57"/>
      <c r="F768" s="57"/>
      <c r="G768" s="57"/>
      <c r="H768" s="57"/>
      <c r="I768" s="58"/>
    </row>
    <row r="769" spans="1:9" x14ac:dyDescent="0.25">
      <c r="A769" s="59"/>
      <c r="B769" s="60"/>
      <c r="C769" s="60"/>
      <c r="D769" s="60"/>
      <c r="E769" s="60"/>
      <c r="F769" s="60"/>
      <c r="G769" s="60"/>
      <c r="H769" s="60"/>
      <c r="I769" s="61"/>
    </row>
    <row r="770" spans="1:9" x14ac:dyDescent="0.25">
      <c r="A770" s="62"/>
      <c r="B770" s="63"/>
      <c r="C770" s="63"/>
      <c r="D770" s="63"/>
      <c r="E770" s="63"/>
      <c r="F770" s="63"/>
      <c r="G770" s="63"/>
      <c r="H770" s="63"/>
      <c r="I770" s="64"/>
    </row>
    <row r="771" spans="1:9" x14ac:dyDescent="0.25">
      <c r="A771" s="62"/>
      <c r="B771" s="63"/>
      <c r="C771" s="63"/>
      <c r="D771" s="63"/>
      <c r="E771" s="63"/>
      <c r="F771" s="63"/>
      <c r="G771" s="63"/>
      <c r="H771" s="63"/>
      <c r="I771" s="64"/>
    </row>
    <row r="772" spans="1:9" x14ac:dyDescent="0.25">
      <c r="A772" s="62"/>
      <c r="B772" s="63"/>
      <c r="C772" s="63"/>
      <c r="D772" s="63"/>
      <c r="E772" s="63"/>
      <c r="F772" s="63"/>
      <c r="G772" s="63"/>
      <c r="H772" s="63"/>
      <c r="I772" s="64"/>
    </row>
    <row r="773" spans="1:9" x14ac:dyDescent="0.25">
      <c r="A773" s="62"/>
      <c r="B773" s="63"/>
      <c r="C773" s="63"/>
      <c r="D773" s="63"/>
      <c r="E773" s="63"/>
      <c r="F773" s="63"/>
      <c r="G773" s="63"/>
      <c r="H773" s="63"/>
      <c r="I773" s="64"/>
    </row>
    <row r="774" spans="1:9" x14ac:dyDescent="0.25">
      <c r="A774" s="62"/>
      <c r="B774" s="63"/>
      <c r="C774" s="63"/>
      <c r="D774" s="63"/>
      <c r="E774" s="63"/>
      <c r="F774" s="63"/>
      <c r="G774" s="63"/>
      <c r="H774" s="63"/>
      <c r="I774" s="64"/>
    </row>
    <row r="775" spans="1:9" x14ac:dyDescent="0.25">
      <c r="A775" s="62"/>
      <c r="B775" s="63"/>
      <c r="C775" s="63"/>
      <c r="D775" s="63"/>
      <c r="E775" s="63"/>
      <c r="F775" s="63"/>
      <c r="G775" s="63"/>
      <c r="H775" s="63"/>
      <c r="I775" s="64"/>
    </row>
    <row r="776" spans="1:9" ht="15" customHeight="1" x14ac:dyDescent="0.25">
      <c r="A776" s="62"/>
      <c r="B776" s="63"/>
      <c r="C776" s="63"/>
      <c r="D776" s="63"/>
      <c r="E776" s="63"/>
      <c r="F776" s="63"/>
      <c r="G776" s="63"/>
      <c r="H776" s="63"/>
      <c r="I776" s="64"/>
    </row>
    <row r="777" spans="1:9" x14ac:dyDescent="0.25">
      <c r="A777" s="62"/>
      <c r="B777" s="63"/>
      <c r="C777" s="63"/>
      <c r="D777" s="63"/>
      <c r="E777" s="63"/>
      <c r="F777" s="63"/>
      <c r="G777" s="63"/>
      <c r="H777" s="63"/>
      <c r="I777" s="64"/>
    </row>
    <row r="778" spans="1:9" ht="14.45" customHeight="1" thickBot="1" x14ac:dyDescent="0.3">
      <c r="A778" s="65"/>
      <c r="B778" s="66"/>
      <c r="C778" s="66"/>
      <c r="D778" s="66"/>
      <c r="E778" s="66"/>
      <c r="F778" s="66"/>
      <c r="G778" s="66"/>
      <c r="H778" s="66"/>
      <c r="I778" s="67"/>
    </row>
    <row r="779" spans="1:9" ht="15.75" thickBot="1" x14ac:dyDescent="0.3"/>
    <row r="780" spans="1:9" ht="15.75" thickBot="1" x14ac:dyDescent="0.3">
      <c r="A780" s="70" t="s">
        <v>30</v>
      </c>
      <c r="B780" s="71"/>
      <c r="C780" s="71"/>
      <c r="D780" s="71"/>
      <c r="E780" s="71"/>
      <c r="F780" s="71"/>
      <c r="G780" s="71"/>
      <c r="H780" s="71"/>
      <c r="I780" s="72"/>
    </row>
    <row r="781" spans="1:9" ht="15.75" thickBot="1" x14ac:dyDescent="0.3">
      <c r="A781" s="17"/>
      <c r="B781" s="17"/>
      <c r="C781" s="17"/>
      <c r="D781" s="17"/>
      <c r="E781" s="17"/>
      <c r="F781" s="17"/>
      <c r="G781" s="17"/>
      <c r="H781" s="17"/>
      <c r="I781" s="17"/>
    </row>
    <row r="782" spans="1:9" ht="15.75" thickBot="1" x14ac:dyDescent="0.3">
      <c r="A782" s="73" t="s">
        <v>31</v>
      </c>
      <c r="B782" s="99"/>
      <c r="C782" s="60"/>
      <c r="D782" s="60"/>
      <c r="E782" s="60"/>
      <c r="F782" s="60"/>
      <c r="G782" s="60"/>
      <c r="H782" s="60"/>
      <c r="I782" s="61"/>
    </row>
    <row r="783" spans="1:9" ht="15.75" thickBot="1" x14ac:dyDescent="0.3">
      <c r="A783" s="73"/>
      <c r="B783" s="100"/>
      <c r="C783" s="66"/>
      <c r="D783" s="66"/>
      <c r="E783" s="66"/>
      <c r="F783" s="66"/>
      <c r="G783" s="66"/>
      <c r="H783" s="66"/>
      <c r="I783" s="67"/>
    </row>
    <row r="784" spans="1:9" ht="15" customHeight="1" thickBot="1" x14ac:dyDescent="0.3"/>
    <row r="785" spans="1:9" ht="15.75" thickBot="1" x14ac:dyDescent="0.3">
      <c r="A785" s="53" t="s">
        <v>101</v>
      </c>
      <c r="B785" s="54"/>
      <c r="C785" s="54"/>
      <c r="D785" s="54"/>
      <c r="E785" s="54"/>
      <c r="F785" s="54"/>
      <c r="G785" s="54"/>
      <c r="H785" s="54"/>
      <c r="I785" s="55"/>
    </row>
    <row r="786" spans="1:9" ht="15" customHeight="1" thickBot="1" x14ac:dyDescent="0.3">
      <c r="A786" s="56" t="str">
        <f>LEN(A787)&amp;"/600"</f>
        <v>0/600</v>
      </c>
      <c r="B786" s="57"/>
      <c r="C786" s="57"/>
      <c r="D786" s="57"/>
      <c r="E786" s="57"/>
      <c r="F786" s="57"/>
      <c r="G786" s="57"/>
      <c r="H786" s="57"/>
      <c r="I786" s="58"/>
    </row>
    <row r="787" spans="1:9" x14ac:dyDescent="0.25">
      <c r="A787" s="59"/>
      <c r="B787" s="60"/>
      <c r="C787" s="60"/>
      <c r="D787" s="60"/>
      <c r="E787" s="60"/>
      <c r="F787" s="60"/>
      <c r="G787" s="60"/>
      <c r="H787" s="60"/>
      <c r="I787" s="61"/>
    </row>
    <row r="788" spans="1:9" x14ac:dyDescent="0.25">
      <c r="A788" s="62"/>
      <c r="B788" s="63"/>
      <c r="C788" s="63"/>
      <c r="D788" s="63"/>
      <c r="E788" s="63"/>
      <c r="F788" s="63"/>
      <c r="G788" s="63"/>
      <c r="H788" s="63"/>
      <c r="I788" s="64"/>
    </row>
    <row r="789" spans="1:9" x14ac:dyDescent="0.25">
      <c r="A789" s="62"/>
      <c r="B789" s="63"/>
      <c r="C789" s="63"/>
      <c r="D789" s="63"/>
      <c r="E789" s="63"/>
      <c r="F789" s="63"/>
      <c r="G789" s="63"/>
      <c r="H789" s="63"/>
      <c r="I789" s="64"/>
    </row>
    <row r="790" spans="1:9" x14ac:dyDescent="0.25">
      <c r="A790" s="62"/>
      <c r="B790" s="63"/>
      <c r="C790" s="63"/>
      <c r="D790" s="63"/>
      <c r="E790" s="63"/>
      <c r="F790" s="63"/>
      <c r="G790" s="63"/>
      <c r="H790" s="63"/>
      <c r="I790" s="64"/>
    </row>
    <row r="791" spans="1:9" x14ac:dyDescent="0.25">
      <c r="A791" s="62"/>
      <c r="B791" s="63"/>
      <c r="C791" s="63"/>
      <c r="D791" s="63"/>
      <c r="E791" s="63"/>
      <c r="F791" s="63"/>
      <c r="G791" s="63"/>
      <c r="H791" s="63"/>
      <c r="I791" s="64"/>
    </row>
    <row r="792" spans="1:9" x14ac:dyDescent="0.25">
      <c r="A792" s="62"/>
      <c r="B792" s="63"/>
      <c r="C792" s="63"/>
      <c r="D792" s="63"/>
      <c r="E792" s="63"/>
      <c r="F792" s="63"/>
      <c r="G792" s="63"/>
      <c r="H792" s="63"/>
      <c r="I792" s="64"/>
    </row>
    <row r="793" spans="1:9" ht="15.75" thickBot="1" x14ac:dyDescent="0.3">
      <c r="A793" s="65"/>
      <c r="B793" s="66"/>
      <c r="C793" s="66"/>
      <c r="D793" s="66"/>
      <c r="E793" s="66"/>
      <c r="F793" s="66"/>
      <c r="G793" s="66"/>
      <c r="H793" s="66"/>
      <c r="I793" s="67"/>
    </row>
    <row r="794" spans="1:9" ht="15" customHeight="1" thickBot="1" x14ac:dyDescent="0.3"/>
    <row r="795" spans="1:9" ht="15.75" thickBot="1" x14ac:dyDescent="0.3">
      <c r="A795" s="53" t="s">
        <v>102</v>
      </c>
      <c r="B795" s="54"/>
      <c r="C795" s="54"/>
      <c r="D795" s="54"/>
      <c r="E795" s="54"/>
      <c r="F795" s="54"/>
      <c r="G795" s="54"/>
      <c r="H795" s="54"/>
      <c r="I795" s="55"/>
    </row>
    <row r="796" spans="1:9" ht="14.45" customHeight="1" thickBot="1" x14ac:dyDescent="0.3">
      <c r="A796" s="56" t="str">
        <f>LEN(A797)&amp;"/600"</f>
        <v>0/600</v>
      </c>
      <c r="B796" s="57"/>
      <c r="C796" s="57"/>
      <c r="D796" s="57"/>
      <c r="E796" s="57"/>
      <c r="F796" s="57"/>
      <c r="G796" s="57"/>
      <c r="H796" s="57"/>
      <c r="I796" s="58"/>
    </row>
    <row r="797" spans="1:9" x14ac:dyDescent="0.25">
      <c r="A797" s="59"/>
      <c r="B797" s="60"/>
      <c r="C797" s="60"/>
      <c r="D797" s="60"/>
      <c r="E797" s="60"/>
      <c r="F797" s="60"/>
      <c r="G797" s="60"/>
      <c r="H797" s="60"/>
      <c r="I797" s="61"/>
    </row>
    <row r="798" spans="1:9" x14ac:dyDescent="0.25">
      <c r="A798" s="62"/>
      <c r="B798" s="63"/>
      <c r="C798" s="63"/>
      <c r="D798" s="63"/>
      <c r="E798" s="63"/>
      <c r="F798" s="63"/>
      <c r="G798" s="63"/>
      <c r="H798" s="63"/>
      <c r="I798" s="64"/>
    </row>
    <row r="799" spans="1:9" x14ac:dyDescent="0.25">
      <c r="A799" s="62"/>
      <c r="B799" s="63"/>
      <c r="C799" s="63"/>
      <c r="D799" s="63"/>
      <c r="E799" s="63"/>
      <c r="F799" s="63"/>
      <c r="G799" s="63"/>
      <c r="H799" s="63"/>
      <c r="I799" s="64"/>
    </row>
    <row r="800" spans="1:9" x14ac:dyDescent="0.25">
      <c r="A800" s="62"/>
      <c r="B800" s="63"/>
      <c r="C800" s="63"/>
      <c r="D800" s="63"/>
      <c r="E800" s="63"/>
      <c r="F800" s="63"/>
      <c r="G800" s="63"/>
      <c r="H800" s="63"/>
      <c r="I800" s="64"/>
    </row>
    <row r="801" spans="1:9" x14ac:dyDescent="0.25">
      <c r="A801" s="62"/>
      <c r="B801" s="63"/>
      <c r="C801" s="63"/>
      <c r="D801" s="63"/>
      <c r="E801" s="63"/>
      <c r="F801" s="63"/>
      <c r="G801" s="63"/>
      <c r="H801" s="63"/>
      <c r="I801" s="64"/>
    </row>
    <row r="802" spans="1:9" x14ac:dyDescent="0.25">
      <c r="A802" s="62"/>
      <c r="B802" s="63"/>
      <c r="C802" s="63"/>
      <c r="D802" s="63"/>
      <c r="E802" s="63"/>
      <c r="F802" s="63"/>
      <c r="G802" s="63"/>
      <c r="H802" s="63"/>
      <c r="I802" s="64"/>
    </row>
    <row r="803" spans="1:9" ht="15.75" thickBot="1" x14ac:dyDescent="0.3">
      <c r="A803" s="65"/>
      <c r="B803" s="66"/>
      <c r="C803" s="66"/>
      <c r="D803" s="66"/>
      <c r="E803" s="66"/>
      <c r="F803" s="66"/>
      <c r="G803" s="66"/>
      <c r="H803" s="66"/>
      <c r="I803" s="67"/>
    </row>
    <row r="804" spans="1:9" ht="15.75" thickBot="1" x14ac:dyDescent="0.3"/>
    <row r="805" spans="1:9" ht="15.75" thickBot="1" x14ac:dyDescent="0.3">
      <c r="A805" s="73" t="s">
        <v>32</v>
      </c>
      <c r="B805" s="99"/>
      <c r="C805" s="60"/>
      <c r="D805" s="60"/>
      <c r="E805" s="60"/>
      <c r="F805" s="60"/>
      <c r="G805" s="60"/>
      <c r="H805" s="60"/>
      <c r="I805" s="61"/>
    </row>
    <row r="806" spans="1:9" ht="15.75" thickBot="1" x14ac:dyDescent="0.3">
      <c r="A806" s="73"/>
      <c r="B806" s="100"/>
      <c r="C806" s="66"/>
      <c r="D806" s="66"/>
      <c r="E806" s="66"/>
      <c r="F806" s="66"/>
      <c r="G806" s="66"/>
      <c r="H806" s="66"/>
      <c r="I806" s="67"/>
    </row>
    <row r="807" spans="1:9" ht="15" customHeight="1" thickBot="1" x14ac:dyDescent="0.3"/>
    <row r="808" spans="1:9" ht="15.75" thickBot="1" x14ac:dyDescent="0.3">
      <c r="A808" s="53" t="s">
        <v>103</v>
      </c>
      <c r="B808" s="54"/>
      <c r="C808" s="54"/>
      <c r="D808" s="54"/>
      <c r="E808" s="54"/>
      <c r="F808" s="54"/>
      <c r="G808" s="54"/>
      <c r="H808" s="54"/>
      <c r="I808" s="55"/>
    </row>
    <row r="809" spans="1:9" ht="15" customHeight="1" thickBot="1" x14ac:dyDescent="0.3">
      <c r="A809" s="56" t="str">
        <f>LEN(A810)&amp;"/600"</f>
        <v>0/600</v>
      </c>
      <c r="B809" s="57"/>
      <c r="C809" s="57"/>
      <c r="D809" s="57"/>
      <c r="E809" s="57"/>
      <c r="F809" s="57"/>
      <c r="G809" s="57"/>
      <c r="H809" s="57"/>
      <c r="I809" s="58"/>
    </row>
    <row r="810" spans="1:9" x14ac:dyDescent="0.25">
      <c r="A810" s="59"/>
      <c r="B810" s="60"/>
      <c r="C810" s="60"/>
      <c r="D810" s="60"/>
      <c r="E810" s="60"/>
      <c r="F810" s="60"/>
      <c r="G810" s="60"/>
      <c r="H810" s="60"/>
      <c r="I810" s="61"/>
    </row>
    <row r="811" spans="1:9" x14ac:dyDescent="0.25">
      <c r="A811" s="62"/>
      <c r="B811" s="63"/>
      <c r="C811" s="63"/>
      <c r="D811" s="63"/>
      <c r="E811" s="63"/>
      <c r="F811" s="63"/>
      <c r="G811" s="63"/>
      <c r="H811" s="63"/>
      <c r="I811" s="64"/>
    </row>
    <row r="812" spans="1:9" x14ac:dyDescent="0.25">
      <c r="A812" s="62"/>
      <c r="B812" s="63"/>
      <c r="C812" s="63"/>
      <c r="D812" s="63"/>
      <c r="E812" s="63"/>
      <c r="F812" s="63"/>
      <c r="G812" s="63"/>
      <c r="H812" s="63"/>
      <c r="I812" s="64"/>
    </row>
    <row r="813" spans="1:9" x14ac:dyDescent="0.25">
      <c r="A813" s="62"/>
      <c r="B813" s="63"/>
      <c r="C813" s="63"/>
      <c r="D813" s="63"/>
      <c r="E813" s="63"/>
      <c r="F813" s="63"/>
      <c r="G813" s="63"/>
      <c r="H813" s="63"/>
      <c r="I813" s="64"/>
    </row>
    <row r="814" spans="1:9" x14ac:dyDescent="0.25">
      <c r="A814" s="62"/>
      <c r="B814" s="63"/>
      <c r="C814" s="63"/>
      <c r="D814" s="63"/>
      <c r="E814" s="63"/>
      <c r="F814" s="63"/>
      <c r="G814" s="63"/>
      <c r="H814" s="63"/>
      <c r="I814" s="64"/>
    </row>
    <row r="815" spans="1:9" x14ac:dyDescent="0.25">
      <c r="A815" s="62"/>
      <c r="B815" s="63"/>
      <c r="C815" s="63"/>
      <c r="D815" s="63"/>
      <c r="E815" s="63"/>
      <c r="F815" s="63"/>
      <c r="G815" s="63"/>
      <c r="H815" s="63"/>
      <c r="I815" s="64"/>
    </row>
    <row r="816" spans="1:9" ht="15.75" thickBot="1" x14ac:dyDescent="0.3">
      <c r="A816" s="65"/>
      <c r="B816" s="66"/>
      <c r="C816" s="66"/>
      <c r="D816" s="66"/>
      <c r="E816" s="66"/>
      <c r="F816" s="66"/>
      <c r="G816" s="66"/>
      <c r="H816" s="66"/>
      <c r="I816" s="67"/>
    </row>
    <row r="817" spans="1:9" ht="15" customHeight="1" thickBot="1" x14ac:dyDescent="0.3"/>
    <row r="818" spans="1:9" ht="15.75" thickBot="1" x14ac:dyDescent="0.3">
      <c r="A818" s="53" t="s">
        <v>154</v>
      </c>
      <c r="B818" s="54"/>
      <c r="C818" s="54"/>
      <c r="D818" s="54"/>
      <c r="E818" s="54"/>
      <c r="F818" s="54"/>
      <c r="G818" s="54"/>
      <c r="H818" s="54"/>
      <c r="I818" s="55"/>
    </row>
    <row r="819" spans="1:9" ht="14.45" customHeight="1" thickBot="1" x14ac:dyDescent="0.3">
      <c r="A819" s="56" t="str">
        <f>LEN(A820)&amp;"/600"</f>
        <v>0/600</v>
      </c>
      <c r="B819" s="57"/>
      <c r="C819" s="57"/>
      <c r="D819" s="57"/>
      <c r="E819" s="57"/>
      <c r="F819" s="57"/>
      <c r="G819" s="57"/>
      <c r="H819" s="57"/>
      <c r="I819" s="58"/>
    </row>
    <row r="820" spans="1:9" x14ac:dyDescent="0.25">
      <c r="A820" s="59"/>
      <c r="B820" s="60"/>
      <c r="C820" s="60"/>
      <c r="D820" s="60"/>
      <c r="E820" s="60"/>
      <c r="F820" s="60"/>
      <c r="G820" s="60"/>
      <c r="H820" s="60"/>
      <c r="I820" s="61"/>
    </row>
    <row r="821" spans="1:9" x14ac:dyDescent="0.25">
      <c r="A821" s="62"/>
      <c r="B821" s="63"/>
      <c r="C821" s="63"/>
      <c r="D821" s="63"/>
      <c r="E821" s="63"/>
      <c r="F821" s="63"/>
      <c r="G821" s="63"/>
      <c r="H821" s="63"/>
      <c r="I821" s="64"/>
    </row>
    <row r="822" spans="1:9" x14ac:dyDescent="0.25">
      <c r="A822" s="62"/>
      <c r="B822" s="63"/>
      <c r="C822" s="63"/>
      <c r="D822" s="63"/>
      <c r="E822" s="63"/>
      <c r="F822" s="63"/>
      <c r="G822" s="63"/>
      <c r="H822" s="63"/>
      <c r="I822" s="64"/>
    </row>
    <row r="823" spans="1:9" x14ac:dyDescent="0.25">
      <c r="A823" s="62"/>
      <c r="B823" s="63"/>
      <c r="C823" s="63"/>
      <c r="D823" s="63"/>
      <c r="E823" s="63"/>
      <c r="F823" s="63"/>
      <c r="G823" s="63"/>
      <c r="H823" s="63"/>
      <c r="I823" s="64"/>
    </row>
    <row r="824" spans="1:9" x14ac:dyDescent="0.25">
      <c r="A824" s="62"/>
      <c r="B824" s="63"/>
      <c r="C824" s="63"/>
      <c r="D824" s="63"/>
      <c r="E824" s="63"/>
      <c r="F824" s="63"/>
      <c r="G824" s="63"/>
      <c r="H824" s="63"/>
      <c r="I824" s="64"/>
    </row>
    <row r="825" spans="1:9" x14ac:dyDescent="0.25">
      <c r="A825" s="62"/>
      <c r="B825" s="63"/>
      <c r="C825" s="63"/>
      <c r="D825" s="63"/>
      <c r="E825" s="63"/>
      <c r="F825" s="63"/>
      <c r="G825" s="63"/>
      <c r="H825" s="63"/>
      <c r="I825" s="64"/>
    </row>
    <row r="826" spans="1:9" ht="15.75" thickBot="1" x14ac:dyDescent="0.3">
      <c r="A826" s="65"/>
      <c r="B826" s="66"/>
      <c r="C826" s="66"/>
      <c r="D826" s="66"/>
      <c r="E826" s="66"/>
      <c r="F826" s="66"/>
      <c r="G826" s="66"/>
      <c r="H826" s="66"/>
      <c r="I826" s="67"/>
    </row>
    <row r="827" spans="1:9" ht="15.75" thickBot="1" x14ac:dyDescent="0.3"/>
    <row r="828" spans="1:9" ht="15.75" thickBot="1" x14ac:dyDescent="0.3">
      <c r="A828" s="73" t="s">
        <v>33</v>
      </c>
      <c r="B828" s="99"/>
      <c r="C828" s="60"/>
      <c r="D828" s="60"/>
      <c r="E828" s="60"/>
      <c r="F828" s="60"/>
      <c r="G828" s="60"/>
      <c r="H828" s="60"/>
      <c r="I828" s="61"/>
    </row>
    <row r="829" spans="1:9" ht="15.75" thickBot="1" x14ac:dyDescent="0.3">
      <c r="A829" s="73"/>
      <c r="B829" s="100"/>
      <c r="C829" s="66"/>
      <c r="D829" s="66"/>
      <c r="E829" s="66"/>
      <c r="F829" s="66"/>
      <c r="G829" s="66"/>
      <c r="H829" s="66"/>
      <c r="I829" s="67"/>
    </row>
    <row r="830" spans="1:9" ht="15" customHeight="1" thickBot="1" x14ac:dyDescent="0.3"/>
    <row r="831" spans="1:9" ht="15.75" thickBot="1" x14ac:dyDescent="0.3">
      <c r="A831" s="53" t="s">
        <v>104</v>
      </c>
      <c r="B831" s="54"/>
      <c r="C831" s="54"/>
      <c r="D831" s="54"/>
      <c r="E831" s="54"/>
      <c r="F831" s="54"/>
      <c r="G831" s="54"/>
      <c r="H831" s="54"/>
      <c r="I831" s="55"/>
    </row>
    <row r="832" spans="1:9" ht="15" customHeight="1" thickBot="1" x14ac:dyDescent="0.3">
      <c r="A832" s="56" t="str">
        <f>LEN(A833)&amp;"/600"</f>
        <v>0/600</v>
      </c>
      <c r="B832" s="57"/>
      <c r="C832" s="57"/>
      <c r="D832" s="57"/>
      <c r="E832" s="57"/>
      <c r="F832" s="57"/>
      <c r="G832" s="57"/>
      <c r="H832" s="57"/>
      <c r="I832" s="58"/>
    </row>
    <row r="833" spans="1:9" x14ac:dyDescent="0.25">
      <c r="A833" s="59"/>
      <c r="B833" s="60"/>
      <c r="C833" s="60"/>
      <c r="D833" s="60"/>
      <c r="E833" s="60"/>
      <c r="F833" s="60"/>
      <c r="G833" s="60"/>
      <c r="H833" s="60"/>
      <c r="I833" s="61"/>
    </row>
    <row r="834" spans="1:9" x14ac:dyDescent="0.25">
      <c r="A834" s="62"/>
      <c r="B834" s="63"/>
      <c r="C834" s="63"/>
      <c r="D834" s="63"/>
      <c r="E834" s="63"/>
      <c r="F834" s="63"/>
      <c r="G834" s="63"/>
      <c r="H834" s="63"/>
      <c r="I834" s="64"/>
    </row>
    <row r="835" spans="1:9" x14ac:dyDescent="0.25">
      <c r="A835" s="62"/>
      <c r="B835" s="63"/>
      <c r="C835" s="63"/>
      <c r="D835" s="63"/>
      <c r="E835" s="63"/>
      <c r="F835" s="63"/>
      <c r="G835" s="63"/>
      <c r="H835" s="63"/>
      <c r="I835" s="64"/>
    </row>
    <row r="836" spans="1:9" x14ac:dyDescent="0.25">
      <c r="A836" s="62"/>
      <c r="B836" s="63"/>
      <c r="C836" s="63"/>
      <c r="D836" s="63"/>
      <c r="E836" s="63"/>
      <c r="F836" s="63"/>
      <c r="G836" s="63"/>
      <c r="H836" s="63"/>
      <c r="I836" s="64"/>
    </row>
    <row r="837" spans="1:9" x14ac:dyDescent="0.25">
      <c r="A837" s="62"/>
      <c r="B837" s="63"/>
      <c r="C837" s="63"/>
      <c r="D837" s="63"/>
      <c r="E837" s="63"/>
      <c r="F837" s="63"/>
      <c r="G837" s="63"/>
      <c r="H837" s="63"/>
      <c r="I837" s="64"/>
    </row>
    <row r="838" spans="1:9" x14ac:dyDescent="0.25">
      <c r="A838" s="62"/>
      <c r="B838" s="63"/>
      <c r="C838" s="63"/>
      <c r="D838" s="63"/>
      <c r="E838" s="63"/>
      <c r="F838" s="63"/>
      <c r="G838" s="63"/>
      <c r="H838" s="63"/>
      <c r="I838" s="64"/>
    </row>
    <row r="839" spans="1:9" ht="15.75" thickBot="1" x14ac:dyDescent="0.3">
      <c r="A839" s="65"/>
      <c r="B839" s="66"/>
      <c r="C839" s="66"/>
      <c r="D839" s="66"/>
      <c r="E839" s="66"/>
      <c r="F839" s="66"/>
      <c r="G839" s="66"/>
      <c r="H839" s="66"/>
      <c r="I839" s="67"/>
    </row>
    <row r="840" spans="1:9" ht="15" customHeight="1" thickBot="1" x14ac:dyDescent="0.3"/>
    <row r="841" spans="1:9" ht="15.75" thickBot="1" x14ac:dyDescent="0.3">
      <c r="A841" s="53" t="s">
        <v>155</v>
      </c>
      <c r="B841" s="54"/>
      <c r="C841" s="54"/>
      <c r="D841" s="54"/>
      <c r="E841" s="54"/>
      <c r="F841" s="54"/>
      <c r="G841" s="54"/>
      <c r="H841" s="54"/>
      <c r="I841" s="55"/>
    </row>
    <row r="842" spans="1:9" ht="14.45" customHeight="1" thickBot="1" x14ac:dyDescent="0.3">
      <c r="A842" s="56" t="str">
        <f>LEN(A843)&amp;"/600"</f>
        <v>0/600</v>
      </c>
      <c r="B842" s="57"/>
      <c r="C842" s="57"/>
      <c r="D842" s="57"/>
      <c r="E842" s="57"/>
      <c r="F842" s="57"/>
      <c r="G842" s="57"/>
      <c r="H842" s="57"/>
      <c r="I842" s="58"/>
    </row>
    <row r="843" spans="1:9" x14ac:dyDescent="0.25">
      <c r="A843" s="59"/>
      <c r="B843" s="60"/>
      <c r="C843" s="60"/>
      <c r="D843" s="60"/>
      <c r="E843" s="60"/>
      <c r="F843" s="60"/>
      <c r="G843" s="60"/>
      <c r="H843" s="60"/>
      <c r="I843" s="61"/>
    </row>
    <row r="844" spans="1:9" x14ac:dyDescent="0.25">
      <c r="A844" s="62"/>
      <c r="B844" s="63"/>
      <c r="C844" s="63"/>
      <c r="D844" s="63"/>
      <c r="E844" s="63"/>
      <c r="F844" s="63"/>
      <c r="G844" s="63"/>
      <c r="H844" s="63"/>
      <c r="I844" s="64"/>
    </row>
    <row r="845" spans="1:9" x14ac:dyDescent="0.25">
      <c r="A845" s="62"/>
      <c r="B845" s="63"/>
      <c r="C845" s="63"/>
      <c r="D845" s="63"/>
      <c r="E845" s="63"/>
      <c r="F845" s="63"/>
      <c r="G845" s="63"/>
      <c r="H845" s="63"/>
      <c r="I845" s="64"/>
    </row>
    <row r="846" spans="1:9" x14ac:dyDescent="0.25">
      <c r="A846" s="62"/>
      <c r="B846" s="63"/>
      <c r="C846" s="63"/>
      <c r="D846" s="63"/>
      <c r="E846" s="63"/>
      <c r="F846" s="63"/>
      <c r="G846" s="63"/>
      <c r="H846" s="63"/>
      <c r="I846" s="64"/>
    </row>
    <row r="847" spans="1:9" x14ac:dyDescent="0.25">
      <c r="A847" s="62"/>
      <c r="B847" s="63"/>
      <c r="C847" s="63"/>
      <c r="D847" s="63"/>
      <c r="E847" s="63"/>
      <c r="F847" s="63"/>
      <c r="G847" s="63"/>
      <c r="H847" s="63"/>
      <c r="I847" s="64"/>
    </row>
    <row r="848" spans="1:9" x14ac:dyDescent="0.25">
      <c r="A848" s="62"/>
      <c r="B848" s="63"/>
      <c r="C848" s="63"/>
      <c r="D848" s="63"/>
      <c r="E848" s="63"/>
      <c r="F848" s="63"/>
      <c r="G848" s="63"/>
      <c r="H848" s="63"/>
      <c r="I848" s="64"/>
    </row>
    <row r="849" spans="1:9" ht="15.75" thickBot="1" x14ac:dyDescent="0.3">
      <c r="A849" s="65"/>
      <c r="B849" s="66"/>
      <c r="C849" s="66"/>
      <c r="D849" s="66"/>
      <c r="E849" s="66"/>
      <c r="F849" s="66"/>
      <c r="G849" s="66"/>
      <c r="H849" s="66"/>
      <c r="I849" s="67"/>
    </row>
    <row r="850" spans="1:9" ht="15.75" thickBot="1" x14ac:dyDescent="0.3"/>
    <row r="851" spans="1:9" ht="15.75" thickBot="1" x14ac:dyDescent="0.3">
      <c r="A851" s="73" t="s">
        <v>34</v>
      </c>
      <c r="B851" s="99"/>
      <c r="C851" s="60"/>
      <c r="D851" s="60"/>
      <c r="E851" s="60"/>
      <c r="F851" s="60"/>
      <c r="G851" s="60"/>
      <c r="H851" s="60"/>
      <c r="I851" s="61"/>
    </row>
    <row r="852" spans="1:9" ht="15.75" thickBot="1" x14ac:dyDescent="0.3">
      <c r="A852" s="73"/>
      <c r="B852" s="100"/>
      <c r="C852" s="66"/>
      <c r="D852" s="66"/>
      <c r="E852" s="66"/>
      <c r="F852" s="66"/>
      <c r="G852" s="66"/>
      <c r="H852" s="66"/>
      <c r="I852" s="67"/>
    </row>
    <row r="853" spans="1:9" ht="15" customHeight="1" thickBot="1" x14ac:dyDescent="0.3"/>
    <row r="854" spans="1:9" ht="15.75" thickBot="1" x14ac:dyDescent="0.3">
      <c r="A854" s="53" t="s">
        <v>105</v>
      </c>
      <c r="B854" s="54"/>
      <c r="C854" s="54"/>
      <c r="D854" s="54"/>
      <c r="E854" s="54"/>
      <c r="F854" s="54"/>
      <c r="G854" s="54"/>
      <c r="H854" s="54"/>
      <c r="I854" s="55"/>
    </row>
    <row r="855" spans="1:9" ht="15" customHeight="1" thickBot="1" x14ac:dyDescent="0.3">
      <c r="A855" s="56" t="str">
        <f>LEN(A856)&amp;"/600"</f>
        <v>0/600</v>
      </c>
      <c r="B855" s="57"/>
      <c r="C855" s="57"/>
      <c r="D855" s="57"/>
      <c r="E855" s="57"/>
      <c r="F855" s="57"/>
      <c r="G855" s="57"/>
      <c r="H855" s="57"/>
      <c r="I855" s="58"/>
    </row>
    <row r="856" spans="1:9" x14ac:dyDescent="0.25">
      <c r="A856" s="59"/>
      <c r="B856" s="60"/>
      <c r="C856" s="60"/>
      <c r="D856" s="60"/>
      <c r="E856" s="60"/>
      <c r="F856" s="60"/>
      <c r="G856" s="60"/>
      <c r="H856" s="60"/>
      <c r="I856" s="61"/>
    </row>
    <row r="857" spans="1:9" x14ac:dyDescent="0.25">
      <c r="A857" s="62"/>
      <c r="B857" s="63"/>
      <c r="C857" s="63"/>
      <c r="D857" s="63"/>
      <c r="E857" s="63"/>
      <c r="F857" s="63"/>
      <c r="G857" s="63"/>
      <c r="H857" s="63"/>
      <c r="I857" s="64"/>
    </row>
    <row r="858" spans="1:9" x14ac:dyDescent="0.25">
      <c r="A858" s="62"/>
      <c r="B858" s="63"/>
      <c r="C858" s="63"/>
      <c r="D858" s="63"/>
      <c r="E858" s="63"/>
      <c r="F858" s="63"/>
      <c r="G858" s="63"/>
      <c r="H858" s="63"/>
      <c r="I858" s="64"/>
    </row>
    <row r="859" spans="1:9" x14ac:dyDescent="0.25">
      <c r="A859" s="62"/>
      <c r="B859" s="63"/>
      <c r="C859" s="63"/>
      <c r="D859" s="63"/>
      <c r="E859" s="63"/>
      <c r="F859" s="63"/>
      <c r="G859" s="63"/>
      <c r="H859" s="63"/>
      <c r="I859" s="64"/>
    </row>
    <row r="860" spans="1:9" x14ac:dyDescent="0.25">
      <c r="A860" s="62"/>
      <c r="B860" s="63"/>
      <c r="C860" s="63"/>
      <c r="D860" s="63"/>
      <c r="E860" s="63"/>
      <c r="F860" s="63"/>
      <c r="G860" s="63"/>
      <c r="H860" s="63"/>
      <c r="I860" s="64"/>
    </row>
    <row r="861" spans="1:9" x14ac:dyDescent="0.25">
      <c r="A861" s="62"/>
      <c r="B861" s="63"/>
      <c r="C861" s="63"/>
      <c r="D861" s="63"/>
      <c r="E861" s="63"/>
      <c r="F861" s="63"/>
      <c r="G861" s="63"/>
      <c r="H861" s="63"/>
      <c r="I861" s="64"/>
    </row>
    <row r="862" spans="1:9" ht="15.75" thickBot="1" x14ac:dyDescent="0.3">
      <c r="A862" s="65"/>
      <c r="B862" s="66"/>
      <c r="C862" s="66"/>
      <c r="D862" s="66"/>
      <c r="E862" s="66"/>
      <c r="F862" s="66"/>
      <c r="G862" s="66"/>
      <c r="H862" s="66"/>
      <c r="I862" s="67"/>
    </row>
    <row r="863" spans="1:9" ht="15" customHeight="1" thickBot="1" x14ac:dyDescent="0.3"/>
    <row r="864" spans="1:9" ht="15.75" thickBot="1" x14ac:dyDescent="0.3">
      <c r="A864" s="53" t="s">
        <v>106</v>
      </c>
      <c r="B864" s="54"/>
      <c r="C864" s="54"/>
      <c r="D864" s="54"/>
      <c r="E864" s="54"/>
      <c r="F864" s="54"/>
      <c r="G864" s="54"/>
      <c r="H864" s="54"/>
      <c r="I864" s="55"/>
    </row>
    <row r="865" spans="1:9" ht="14.45" customHeight="1" thickBot="1" x14ac:dyDescent="0.3">
      <c r="A865" s="56" t="str">
        <f>LEN(A866)&amp;"/600"</f>
        <v>0/600</v>
      </c>
      <c r="B865" s="57"/>
      <c r="C865" s="57"/>
      <c r="D865" s="57"/>
      <c r="E865" s="57"/>
      <c r="F865" s="57"/>
      <c r="G865" s="57"/>
      <c r="H865" s="57"/>
      <c r="I865" s="58"/>
    </row>
    <row r="866" spans="1:9" x14ac:dyDescent="0.25">
      <c r="A866" s="59"/>
      <c r="B866" s="60"/>
      <c r="C866" s="60"/>
      <c r="D866" s="60"/>
      <c r="E866" s="60"/>
      <c r="F866" s="60"/>
      <c r="G866" s="60"/>
      <c r="H866" s="60"/>
      <c r="I866" s="61"/>
    </row>
    <row r="867" spans="1:9" x14ac:dyDescent="0.25">
      <c r="A867" s="62"/>
      <c r="B867" s="63"/>
      <c r="C867" s="63"/>
      <c r="D867" s="63"/>
      <c r="E867" s="63"/>
      <c r="F867" s="63"/>
      <c r="G867" s="63"/>
      <c r="H867" s="63"/>
      <c r="I867" s="64"/>
    </row>
    <row r="868" spans="1:9" x14ac:dyDescent="0.25">
      <c r="A868" s="62"/>
      <c r="B868" s="63"/>
      <c r="C868" s="63"/>
      <c r="D868" s="63"/>
      <c r="E868" s="63"/>
      <c r="F868" s="63"/>
      <c r="G868" s="63"/>
      <c r="H868" s="63"/>
      <c r="I868" s="64"/>
    </row>
    <row r="869" spans="1:9" x14ac:dyDescent="0.25">
      <c r="A869" s="62"/>
      <c r="B869" s="63"/>
      <c r="C869" s="63"/>
      <c r="D869" s="63"/>
      <c r="E869" s="63"/>
      <c r="F869" s="63"/>
      <c r="G869" s="63"/>
      <c r="H869" s="63"/>
      <c r="I869" s="64"/>
    </row>
    <row r="870" spans="1:9" x14ac:dyDescent="0.25">
      <c r="A870" s="62"/>
      <c r="B870" s="63"/>
      <c r="C870" s="63"/>
      <c r="D870" s="63"/>
      <c r="E870" s="63"/>
      <c r="F870" s="63"/>
      <c r="G870" s="63"/>
      <c r="H870" s="63"/>
      <c r="I870" s="64"/>
    </row>
    <row r="871" spans="1:9" x14ac:dyDescent="0.25">
      <c r="A871" s="62"/>
      <c r="B871" s="63"/>
      <c r="C871" s="63"/>
      <c r="D871" s="63"/>
      <c r="E871" s="63"/>
      <c r="F871" s="63"/>
      <c r="G871" s="63"/>
      <c r="H871" s="63"/>
      <c r="I871" s="64"/>
    </row>
    <row r="872" spans="1:9" ht="15.75" thickBot="1" x14ac:dyDescent="0.3">
      <c r="A872" s="65"/>
      <c r="B872" s="66"/>
      <c r="C872" s="66"/>
      <c r="D872" s="66"/>
      <c r="E872" s="66"/>
      <c r="F872" s="66"/>
      <c r="G872" s="66"/>
      <c r="H872" s="66"/>
      <c r="I872" s="67"/>
    </row>
    <row r="873" spans="1:9" ht="15.75" thickBot="1" x14ac:dyDescent="0.3"/>
    <row r="874" spans="1:9" ht="15.75" thickBot="1" x14ac:dyDescent="0.3">
      <c r="A874" s="73" t="s">
        <v>35</v>
      </c>
      <c r="B874" s="99"/>
      <c r="C874" s="60"/>
      <c r="D874" s="60"/>
      <c r="E874" s="60"/>
      <c r="F874" s="60"/>
      <c r="G874" s="60"/>
      <c r="H874" s="60"/>
      <c r="I874" s="61"/>
    </row>
    <row r="875" spans="1:9" ht="15.75" thickBot="1" x14ac:dyDescent="0.3">
      <c r="A875" s="73"/>
      <c r="B875" s="100"/>
      <c r="C875" s="66"/>
      <c r="D875" s="66"/>
      <c r="E875" s="66"/>
      <c r="F875" s="66"/>
      <c r="G875" s="66"/>
      <c r="H875" s="66"/>
      <c r="I875" s="67"/>
    </row>
    <row r="876" spans="1:9" ht="15" customHeight="1" thickBot="1" x14ac:dyDescent="0.3"/>
    <row r="877" spans="1:9" ht="15.75" thickBot="1" x14ac:dyDescent="0.3">
      <c r="A877" s="53" t="s">
        <v>107</v>
      </c>
      <c r="B877" s="54"/>
      <c r="C877" s="54"/>
      <c r="D877" s="54"/>
      <c r="E877" s="54"/>
      <c r="F877" s="54"/>
      <c r="G877" s="54"/>
      <c r="H877" s="54"/>
      <c r="I877" s="55"/>
    </row>
    <row r="878" spans="1:9" ht="15" customHeight="1" thickBot="1" x14ac:dyDescent="0.3">
      <c r="A878" s="56" t="str">
        <f>LEN(A879)&amp;"/600"</f>
        <v>0/600</v>
      </c>
      <c r="B878" s="57"/>
      <c r="C878" s="57"/>
      <c r="D878" s="57"/>
      <c r="E878" s="57"/>
      <c r="F878" s="57"/>
      <c r="G878" s="57"/>
      <c r="H878" s="57"/>
      <c r="I878" s="58"/>
    </row>
    <row r="879" spans="1:9" x14ac:dyDescent="0.25">
      <c r="A879" s="59"/>
      <c r="B879" s="60"/>
      <c r="C879" s="60"/>
      <c r="D879" s="60"/>
      <c r="E879" s="60"/>
      <c r="F879" s="60"/>
      <c r="G879" s="60"/>
      <c r="H879" s="60"/>
      <c r="I879" s="61"/>
    </row>
    <row r="880" spans="1:9" x14ac:dyDescent="0.25">
      <c r="A880" s="62"/>
      <c r="B880" s="63"/>
      <c r="C880" s="63"/>
      <c r="D880" s="63"/>
      <c r="E880" s="63"/>
      <c r="F880" s="63"/>
      <c r="G880" s="63"/>
      <c r="H880" s="63"/>
      <c r="I880" s="64"/>
    </row>
    <row r="881" spans="1:9" x14ac:dyDescent="0.25">
      <c r="A881" s="62"/>
      <c r="B881" s="63"/>
      <c r="C881" s="63"/>
      <c r="D881" s="63"/>
      <c r="E881" s="63"/>
      <c r="F881" s="63"/>
      <c r="G881" s="63"/>
      <c r="H881" s="63"/>
      <c r="I881" s="64"/>
    </row>
    <row r="882" spans="1:9" x14ac:dyDescent="0.25">
      <c r="A882" s="62"/>
      <c r="B882" s="63"/>
      <c r="C882" s="63"/>
      <c r="D882" s="63"/>
      <c r="E882" s="63"/>
      <c r="F882" s="63"/>
      <c r="G882" s="63"/>
      <c r="H882" s="63"/>
      <c r="I882" s="64"/>
    </row>
    <row r="883" spans="1:9" x14ac:dyDescent="0.25">
      <c r="A883" s="62"/>
      <c r="B883" s="63"/>
      <c r="C883" s="63"/>
      <c r="D883" s="63"/>
      <c r="E883" s="63"/>
      <c r="F883" s="63"/>
      <c r="G883" s="63"/>
      <c r="H883" s="63"/>
      <c r="I883" s="64"/>
    </row>
    <row r="884" spans="1:9" x14ac:dyDescent="0.25">
      <c r="A884" s="62"/>
      <c r="B884" s="63"/>
      <c r="C884" s="63"/>
      <c r="D884" s="63"/>
      <c r="E884" s="63"/>
      <c r="F884" s="63"/>
      <c r="G884" s="63"/>
      <c r="H884" s="63"/>
      <c r="I884" s="64"/>
    </row>
    <row r="885" spans="1:9" ht="15.75" thickBot="1" x14ac:dyDescent="0.3">
      <c r="A885" s="65"/>
      <c r="B885" s="66"/>
      <c r="C885" s="66"/>
      <c r="D885" s="66"/>
      <c r="E885" s="66"/>
      <c r="F885" s="66"/>
      <c r="G885" s="66"/>
      <c r="H885" s="66"/>
      <c r="I885" s="67"/>
    </row>
    <row r="886" spans="1:9" ht="15" customHeight="1" thickBot="1" x14ac:dyDescent="0.3"/>
    <row r="887" spans="1:9" ht="15.75" thickBot="1" x14ac:dyDescent="0.3">
      <c r="A887" s="53" t="s">
        <v>108</v>
      </c>
      <c r="B887" s="54"/>
      <c r="C887" s="54"/>
      <c r="D887" s="54"/>
      <c r="E887" s="54"/>
      <c r="F887" s="54"/>
      <c r="G887" s="54"/>
      <c r="H887" s="54"/>
      <c r="I887" s="55"/>
    </row>
    <row r="888" spans="1:9" ht="14.45" customHeight="1" thickBot="1" x14ac:dyDescent="0.3">
      <c r="A888" s="56" t="str">
        <f>LEN(A889)&amp;"/600"</f>
        <v>0/600</v>
      </c>
      <c r="B888" s="57"/>
      <c r="C888" s="57"/>
      <c r="D888" s="57"/>
      <c r="E888" s="57"/>
      <c r="F888" s="57"/>
      <c r="G888" s="57"/>
      <c r="H888" s="57"/>
      <c r="I888" s="58"/>
    </row>
    <row r="889" spans="1:9" x14ac:dyDescent="0.25">
      <c r="A889" s="59"/>
      <c r="B889" s="60"/>
      <c r="C889" s="60"/>
      <c r="D889" s="60"/>
      <c r="E889" s="60"/>
      <c r="F889" s="60"/>
      <c r="G889" s="60"/>
      <c r="H889" s="60"/>
      <c r="I889" s="61"/>
    </row>
    <row r="890" spans="1:9" x14ac:dyDescent="0.25">
      <c r="A890" s="62"/>
      <c r="B890" s="63"/>
      <c r="C890" s="63"/>
      <c r="D890" s="63"/>
      <c r="E890" s="63"/>
      <c r="F890" s="63"/>
      <c r="G890" s="63"/>
      <c r="H890" s="63"/>
      <c r="I890" s="64"/>
    </row>
    <row r="891" spans="1:9" x14ac:dyDescent="0.25">
      <c r="A891" s="62"/>
      <c r="B891" s="63"/>
      <c r="C891" s="63"/>
      <c r="D891" s="63"/>
      <c r="E891" s="63"/>
      <c r="F891" s="63"/>
      <c r="G891" s="63"/>
      <c r="H891" s="63"/>
      <c r="I891" s="64"/>
    </row>
    <row r="892" spans="1:9" x14ac:dyDescent="0.25">
      <c r="A892" s="62"/>
      <c r="B892" s="63"/>
      <c r="C892" s="63"/>
      <c r="D892" s="63"/>
      <c r="E892" s="63"/>
      <c r="F892" s="63"/>
      <c r="G892" s="63"/>
      <c r="H892" s="63"/>
      <c r="I892" s="64"/>
    </row>
    <row r="893" spans="1:9" x14ac:dyDescent="0.25">
      <c r="A893" s="62"/>
      <c r="B893" s="63"/>
      <c r="C893" s="63"/>
      <c r="D893" s="63"/>
      <c r="E893" s="63"/>
      <c r="F893" s="63"/>
      <c r="G893" s="63"/>
      <c r="H893" s="63"/>
      <c r="I893" s="64"/>
    </row>
    <row r="894" spans="1:9" x14ac:dyDescent="0.25">
      <c r="A894" s="62"/>
      <c r="B894" s="63"/>
      <c r="C894" s="63"/>
      <c r="D894" s="63"/>
      <c r="E894" s="63"/>
      <c r="F894" s="63"/>
      <c r="G894" s="63"/>
      <c r="H894" s="63"/>
      <c r="I894" s="64"/>
    </row>
    <row r="895" spans="1:9" ht="15.75" thickBot="1" x14ac:dyDescent="0.3">
      <c r="A895" s="65"/>
      <c r="B895" s="66"/>
      <c r="C895" s="66"/>
      <c r="D895" s="66"/>
      <c r="E895" s="66"/>
      <c r="F895" s="66"/>
      <c r="G895" s="66"/>
      <c r="H895" s="66"/>
      <c r="I895" s="67"/>
    </row>
    <row r="896" spans="1:9" ht="15.75" thickBot="1" x14ac:dyDescent="0.3"/>
    <row r="897" spans="1:9" ht="15.75" thickBot="1" x14ac:dyDescent="0.3">
      <c r="A897" s="73" t="s">
        <v>36</v>
      </c>
      <c r="B897" s="99"/>
      <c r="C897" s="60"/>
      <c r="D897" s="60"/>
      <c r="E897" s="60"/>
      <c r="F897" s="60"/>
      <c r="G897" s="60"/>
      <c r="H897" s="60"/>
      <c r="I897" s="61"/>
    </row>
    <row r="898" spans="1:9" ht="15.75" thickBot="1" x14ac:dyDescent="0.3">
      <c r="A898" s="73"/>
      <c r="B898" s="100"/>
      <c r="C898" s="66"/>
      <c r="D898" s="66"/>
      <c r="E898" s="66"/>
      <c r="F898" s="66"/>
      <c r="G898" s="66"/>
      <c r="H898" s="66"/>
      <c r="I898" s="67"/>
    </row>
    <row r="899" spans="1:9" ht="15.75" thickBot="1" x14ac:dyDescent="0.3"/>
    <row r="900" spans="1:9" ht="15.75" thickBot="1" x14ac:dyDescent="0.3">
      <c r="A900" s="53" t="s">
        <v>109</v>
      </c>
      <c r="B900" s="54"/>
      <c r="C900" s="54"/>
      <c r="D900" s="54"/>
      <c r="E900" s="54"/>
      <c r="F900" s="54"/>
      <c r="G900" s="54"/>
      <c r="H900" s="54"/>
      <c r="I900" s="55"/>
    </row>
    <row r="901" spans="1:9" ht="15.75" thickBot="1" x14ac:dyDescent="0.3">
      <c r="A901" s="56" t="str">
        <f>LEN(A902)&amp;"/600"</f>
        <v>0/600</v>
      </c>
      <c r="B901" s="57"/>
      <c r="C901" s="57"/>
      <c r="D901" s="57"/>
      <c r="E901" s="57"/>
      <c r="F901" s="57"/>
      <c r="G901" s="57"/>
      <c r="H901" s="57"/>
      <c r="I901" s="58"/>
    </row>
    <row r="902" spans="1:9" x14ac:dyDescent="0.25">
      <c r="A902" s="59"/>
      <c r="B902" s="60"/>
      <c r="C902" s="60"/>
      <c r="D902" s="60"/>
      <c r="E902" s="60"/>
      <c r="F902" s="60"/>
      <c r="G902" s="60"/>
      <c r="H902" s="60"/>
      <c r="I902" s="61"/>
    </row>
    <row r="903" spans="1:9" x14ac:dyDescent="0.25">
      <c r="A903" s="62"/>
      <c r="B903" s="63"/>
      <c r="C903" s="63"/>
      <c r="D903" s="63"/>
      <c r="E903" s="63"/>
      <c r="F903" s="63"/>
      <c r="G903" s="63"/>
      <c r="H903" s="63"/>
      <c r="I903" s="64"/>
    </row>
    <row r="904" spans="1:9" x14ac:dyDescent="0.25">
      <c r="A904" s="62"/>
      <c r="B904" s="63"/>
      <c r="C904" s="63"/>
      <c r="D904" s="63"/>
      <c r="E904" s="63"/>
      <c r="F904" s="63"/>
      <c r="G904" s="63"/>
      <c r="H904" s="63"/>
      <c r="I904" s="64"/>
    </row>
    <row r="905" spans="1:9" x14ac:dyDescent="0.25">
      <c r="A905" s="62"/>
      <c r="B905" s="63"/>
      <c r="C905" s="63"/>
      <c r="D905" s="63"/>
      <c r="E905" s="63"/>
      <c r="F905" s="63"/>
      <c r="G905" s="63"/>
      <c r="H905" s="63"/>
      <c r="I905" s="64"/>
    </row>
    <row r="906" spans="1:9" x14ac:dyDescent="0.25">
      <c r="A906" s="62"/>
      <c r="B906" s="63"/>
      <c r="C906" s="63"/>
      <c r="D906" s="63"/>
      <c r="E906" s="63"/>
      <c r="F906" s="63"/>
      <c r="G906" s="63"/>
      <c r="H906" s="63"/>
      <c r="I906" s="64"/>
    </row>
    <row r="907" spans="1:9" x14ac:dyDescent="0.25">
      <c r="A907" s="62"/>
      <c r="B907" s="63"/>
      <c r="C907" s="63"/>
      <c r="D907" s="63"/>
      <c r="E907" s="63"/>
      <c r="F907" s="63"/>
      <c r="G907" s="63"/>
      <c r="H907" s="63"/>
      <c r="I907" s="64"/>
    </row>
    <row r="908" spans="1:9" ht="15.75" thickBot="1" x14ac:dyDescent="0.3">
      <c r="A908" s="65"/>
      <c r="B908" s="66"/>
      <c r="C908" s="66"/>
      <c r="D908" s="66"/>
      <c r="E908" s="66"/>
      <c r="F908" s="66"/>
      <c r="G908" s="66"/>
      <c r="H908" s="66"/>
      <c r="I908" s="67"/>
    </row>
    <row r="909" spans="1:9" ht="15.75" thickBot="1" x14ac:dyDescent="0.3"/>
    <row r="910" spans="1:9" ht="15.75" thickBot="1" x14ac:dyDescent="0.3">
      <c r="A910" s="53" t="s">
        <v>110</v>
      </c>
      <c r="B910" s="54"/>
      <c r="C910" s="54"/>
      <c r="D910" s="54"/>
      <c r="E910" s="54"/>
      <c r="F910" s="54"/>
      <c r="G910" s="54"/>
      <c r="H910" s="54"/>
      <c r="I910" s="55"/>
    </row>
    <row r="911" spans="1:9" ht="15.75" thickBot="1" x14ac:dyDescent="0.3">
      <c r="A911" s="56" t="str">
        <f>LEN(A912)&amp;"/600"</f>
        <v>0/600</v>
      </c>
      <c r="B911" s="57"/>
      <c r="C911" s="57"/>
      <c r="D911" s="57"/>
      <c r="E911" s="57"/>
      <c r="F911" s="57"/>
      <c r="G911" s="57"/>
      <c r="H911" s="57"/>
      <c r="I911" s="58"/>
    </row>
    <row r="912" spans="1:9" ht="15" customHeight="1" x14ac:dyDescent="0.25">
      <c r="A912" s="59"/>
      <c r="B912" s="60"/>
      <c r="C912" s="60"/>
      <c r="D912" s="60"/>
      <c r="E912" s="60"/>
      <c r="F912" s="60"/>
      <c r="G912" s="60"/>
      <c r="H912" s="60"/>
      <c r="I912" s="61"/>
    </row>
    <row r="913" spans="1:9" x14ac:dyDescent="0.25">
      <c r="A913" s="62"/>
      <c r="B913" s="63"/>
      <c r="C913" s="63"/>
      <c r="D913" s="63"/>
      <c r="E913" s="63"/>
      <c r="F913" s="63"/>
      <c r="G913" s="63"/>
      <c r="H913" s="63"/>
      <c r="I913" s="64"/>
    </row>
    <row r="914" spans="1:9" x14ac:dyDescent="0.25">
      <c r="A914" s="62"/>
      <c r="B914" s="63"/>
      <c r="C914" s="63"/>
      <c r="D914" s="63"/>
      <c r="E914" s="63"/>
      <c r="F914" s="63"/>
      <c r="G914" s="63"/>
      <c r="H914" s="63"/>
      <c r="I914" s="64"/>
    </row>
    <row r="915" spans="1:9" x14ac:dyDescent="0.25">
      <c r="A915" s="62"/>
      <c r="B915" s="63"/>
      <c r="C915" s="63"/>
      <c r="D915" s="63"/>
      <c r="E915" s="63"/>
      <c r="F915" s="63"/>
      <c r="G915" s="63"/>
      <c r="H915" s="63"/>
      <c r="I915" s="64"/>
    </row>
    <row r="916" spans="1:9" ht="15" customHeight="1" x14ac:dyDescent="0.25">
      <c r="A916" s="62"/>
      <c r="B916" s="63"/>
      <c r="C916" s="63"/>
      <c r="D916" s="63"/>
      <c r="E916" s="63"/>
      <c r="F916" s="63"/>
      <c r="G916" s="63"/>
      <c r="H916" s="63"/>
      <c r="I916" s="64"/>
    </row>
    <row r="917" spans="1:9" ht="15" customHeight="1" x14ac:dyDescent="0.25">
      <c r="A917" s="62"/>
      <c r="B917" s="63"/>
      <c r="C917" s="63"/>
      <c r="D917" s="63"/>
      <c r="E917" s="63"/>
      <c r="F917" s="63"/>
      <c r="G917" s="63"/>
      <c r="H917" s="63"/>
      <c r="I917" s="64"/>
    </row>
    <row r="918" spans="1:9" ht="15.75" thickBot="1" x14ac:dyDescent="0.3">
      <c r="A918" s="65"/>
      <c r="B918" s="66"/>
      <c r="C918" s="66"/>
      <c r="D918" s="66"/>
      <c r="E918" s="66"/>
      <c r="F918" s="66"/>
      <c r="G918" s="66"/>
      <c r="H918" s="66"/>
      <c r="I918" s="67"/>
    </row>
    <row r="919" spans="1:9" ht="15.75" thickBot="1" x14ac:dyDescent="0.3"/>
    <row r="920" spans="1:9" ht="15.75" thickBot="1" x14ac:dyDescent="0.3">
      <c r="A920" s="70" t="s">
        <v>290</v>
      </c>
      <c r="B920" s="71"/>
      <c r="C920" s="71"/>
      <c r="D920" s="71"/>
      <c r="E920" s="71"/>
      <c r="F920" s="71"/>
      <c r="G920" s="71"/>
      <c r="H920" s="71"/>
      <c r="I920" s="72"/>
    </row>
    <row r="921" spans="1:9" ht="15.75" thickBot="1" x14ac:dyDescent="0.3"/>
    <row r="922" spans="1:9" ht="15.75" thickBot="1" x14ac:dyDescent="0.3">
      <c r="A922" s="73" t="s">
        <v>112</v>
      </c>
      <c r="B922" s="73"/>
      <c r="C922" s="38" t="s">
        <v>113</v>
      </c>
      <c r="D922" s="38" t="s">
        <v>114</v>
      </c>
      <c r="E922" s="38" t="s">
        <v>115</v>
      </c>
      <c r="F922" s="38" t="s">
        <v>116</v>
      </c>
      <c r="G922" s="103" t="s">
        <v>178</v>
      </c>
      <c r="H922" s="73"/>
      <c r="I922" s="73"/>
    </row>
    <row r="923" spans="1:9" ht="15.75" thickBot="1" x14ac:dyDescent="0.3">
      <c r="A923" s="104" t="s">
        <v>31</v>
      </c>
      <c r="B923" s="104"/>
      <c r="C923" s="31"/>
      <c r="D923" s="31"/>
      <c r="E923" s="31"/>
      <c r="F923" s="31"/>
      <c r="G923" s="74"/>
      <c r="H923" s="74"/>
      <c r="I923" s="74"/>
    </row>
    <row r="924" spans="1:9" ht="15" customHeight="1" thickBot="1" x14ac:dyDescent="0.3">
      <c r="A924" s="104" t="s">
        <v>32</v>
      </c>
      <c r="B924" s="104"/>
      <c r="C924" s="31"/>
      <c r="D924" s="31"/>
      <c r="E924" s="31"/>
      <c r="F924" s="31"/>
      <c r="G924" s="74"/>
      <c r="H924" s="74"/>
      <c r="I924" s="74"/>
    </row>
    <row r="925" spans="1:9" ht="15.75" thickBot="1" x14ac:dyDescent="0.3">
      <c r="A925" s="104" t="s">
        <v>33</v>
      </c>
      <c r="B925" s="104"/>
      <c r="C925" s="31"/>
      <c r="D925" s="31"/>
      <c r="E925" s="31"/>
      <c r="F925" s="31"/>
      <c r="G925" s="74"/>
      <c r="H925" s="74"/>
      <c r="I925" s="74"/>
    </row>
    <row r="926" spans="1:9" ht="15" customHeight="1" thickBot="1" x14ac:dyDescent="0.3">
      <c r="A926" s="104" t="s">
        <v>34</v>
      </c>
      <c r="B926" s="104"/>
      <c r="C926" s="31"/>
      <c r="D926" s="31"/>
      <c r="E926" s="31"/>
      <c r="F926" s="31"/>
      <c r="G926" s="74"/>
      <c r="H926" s="74"/>
      <c r="I926" s="74"/>
    </row>
    <row r="927" spans="1:9" ht="15.75" thickBot="1" x14ac:dyDescent="0.3">
      <c r="A927" s="104" t="s">
        <v>35</v>
      </c>
      <c r="B927" s="104"/>
      <c r="C927" s="31"/>
      <c r="D927" s="31"/>
      <c r="E927" s="31"/>
      <c r="F927" s="31"/>
      <c r="G927" s="74"/>
      <c r="H927" s="74"/>
      <c r="I927" s="74"/>
    </row>
    <row r="928" spans="1:9" ht="15.75" thickBot="1" x14ac:dyDescent="0.3">
      <c r="A928" s="104" t="s">
        <v>36</v>
      </c>
      <c r="B928" s="104"/>
      <c r="C928" s="31"/>
      <c r="D928" s="31"/>
      <c r="E928" s="31"/>
      <c r="F928" s="31"/>
      <c r="G928" s="74"/>
      <c r="H928" s="74"/>
      <c r="I928" s="74"/>
    </row>
    <row r="929" spans="1:9" ht="15.75" thickBot="1" x14ac:dyDescent="0.3"/>
    <row r="930" spans="1:9" ht="15.75" thickBot="1" x14ac:dyDescent="0.3">
      <c r="A930" s="70" t="s">
        <v>289</v>
      </c>
      <c r="B930" s="71"/>
      <c r="C930" s="71"/>
      <c r="D930" s="71"/>
      <c r="E930" s="71"/>
      <c r="F930" s="71"/>
      <c r="G930" s="71"/>
      <c r="H930" s="71"/>
      <c r="I930" s="72"/>
    </row>
    <row r="931" spans="1:9" ht="15.75" thickBot="1" x14ac:dyDescent="0.3"/>
    <row r="932" spans="1:9" ht="15.75" thickBot="1" x14ac:dyDescent="0.3">
      <c r="B932" s="73" t="s">
        <v>132</v>
      </c>
      <c r="C932" s="73"/>
      <c r="D932" s="73"/>
      <c r="F932" s="73" t="s">
        <v>131</v>
      </c>
      <c r="G932" s="73"/>
      <c r="H932" s="73"/>
    </row>
    <row r="933" spans="1:9" ht="15.75" thickBot="1" x14ac:dyDescent="0.3">
      <c r="B933" s="155" t="str">
        <f>IF(ISBLANK(A164),"",A164)</f>
        <v/>
      </c>
      <c r="C933" s="155"/>
      <c r="D933" s="155"/>
      <c r="F933" s="52">
        <f>H948+H970+H992+H1019+H1046+H1068</f>
        <v>0</v>
      </c>
      <c r="G933" s="52"/>
      <c r="H933" s="52"/>
    </row>
    <row r="934" spans="1:9" ht="15.75" thickBot="1" x14ac:dyDescent="0.3">
      <c r="B934" s="155"/>
      <c r="C934" s="155"/>
      <c r="D934" s="155"/>
      <c r="F934" s="52"/>
      <c r="G934" s="52"/>
      <c r="H934" s="52"/>
    </row>
    <row r="935" spans="1:9" ht="15.75" thickBot="1" x14ac:dyDescent="0.3"/>
    <row r="936" spans="1:9" ht="15.75" thickBot="1" x14ac:dyDescent="0.3">
      <c r="A936" s="53" t="s">
        <v>121</v>
      </c>
      <c r="B936" s="54"/>
      <c r="C936" s="54"/>
      <c r="D936" s="54"/>
      <c r="E936" s="54"/>
      <c r="F936" s="54"/>
      <c r="G936" s="54"/>
      <c r="H936" s="54"/>
      <c r="I936" s="55"/>
    </row>
    <row r="937" spans="1:9" x14ac:dyDescent="0.25">
      <c r="A937" s="190"/>
      <c r="B937" s="191"/>
      <c r="C937" s="191"/>
      <c r="D937" s="191"/>
      <c r="E937" s="191"/>
      <c r="F937" s="191"/>
      <c r="G937" s="191"/>
      <c r="H937" s="191"/>
      <c r="I937" s="213"/>
    </row>
    <row r="938" spans="1:9" ht="15" customHeight="1" thickBot="1" x14ac:dyDescent="0.3">
      <c r="A938" s="194"/>
      <c r="B938" s="195"/>
      <c r="C938" s="195"/>
      <c r="D938" s="195"/>
      <c r="E938" s="195"/>
      <c r="F938" s="195"/>
      <c r="G938" s="195"/>
      <c r="H938" s="195"/>
      <c r="I938" s="203"/>
    </row>
    <row r="939" spans="1:9" ht="15" customHeight="1" thickBot="1" x14ac:dyDescent="0.3"/>
    <row r="940" spans="1:9" ht="15.75" thickBot="1" x14ac:dyDescent="0.3">
      <c r="A940" s="53" t="s">
        <v>186</v>
      </c>
      <c r="B940" s="54"/>
      <c r="C940" s="54"/>
      <c r="D940" s="54"/>
      <c r="E940" s="54"/>
      <c r="F940" s="54"/>
      <c r="G940" s="54"/>
      <c r="H940" s="54"/>
      <c r="I940" s="55"/>
    </row>
    <row r="941" spans="1:9" ht="15.75" thickBot="1" x14ac:dyDescent="0.3">
      <c r="A941" s="73" t="s">
        <v>125</v>
      </c>
      <c r="B941" s="73"/>
      <c r="C941" s="73"/>
      <c r="D941" s="73" t="s">
        <v>37</v>
      </c>
      <c r="E941" s="78" t="s">
        <v>38</v>
      </c>
      <c r="F941" s="73" t="s">
        <v>126</v>
      </c>
      <c r="G941" s="73" t="s">
        <v>127</v>
      </c>
      <c r="H941" s="73" t="s">
        <v>128</v>
      </c>
      <c r="I941" s="73"/>
    </row>
    <row r="942" spans="1:9" ht="15.75" thickBot="1" x14ac:dyDescent="0.3">
      <c r="A942" s="73"/>
      <c r="B942" s="73"/>
      <c r="C942" s="73"/>
      <c r="D942" s="73"/>
      <c r="E942" s="79"/>
      <c r="F942" s="73"/>
      <c r="G942" s="73"/>
      <c r="H942" s="73"/>
      <c r="I942" s="73"/>
    </row>
    <row r="943" spans="1:9" ht="15.75" thickBot="1" x14ac:dyDescent="0.3">
      <c r="A943" s="74"/>
      <c r="B943" s="74"/>
      <c r="C943" s="74"/>
      <c r="D943" s="32"/>
      <c r="E943" s="39"/>
      <c r="F943" s="39"/>
      <c r="G943" s="39"/>
      <c r="H943" s="52">
        <f>F943*G943</f>
        <v>0</v>
      </c>
      <c r="I943" s="52"/>
    </row>
    <row r="944" spans="1:9" ht="15.75" thickBot="1" x14ac:dyDescent="0.3">
      <c r="A944" s="74"/>
      <c r="B944" s="74"/>
      <c r="C944" s="74"/>
      <c r="D944" s="32"/>
      <c r="E944" s="39"/>
      <c r="F944" s="39"/>
      <c r="G944" s="39"/>
      <c r="H944" s="52">
        <f>F944*G944</f>
        <v>0</v>
      </c>
      <c r="I944" s="52"/>
    </row>
    <row r="945" spans="1:9" ht="15.75" thickBot="1" x14ac:dyDescent="0.3">
      <c r="A945" s="74"/>
      <c r="B945" s="74"/>
      <c r="C945" s="74"/>
      <c r="D945" s="32"/>
      <c r="E945" s="39"/>
      <c r="F945" s="39"/>
      <c r="G945" s="39"/>
      <c r="H945" s="52">
        <f>F945*G945</f>
        <v>0</v>
      </c>
      <c r="I945" s="52"/>
    </row>
    <row r="946" spans="1:9" ht="15" customHeight="1" thickBot="1" x14ac:dyDescent="0.3">
      <c r="A946" s="74"/>
      <c r="B946" s="74"/>
      <c r="C946" s="74"/>
      <c r="D946" s="32"/>
      <c r="E946" s="39"/>
      <c r="F946" s="39"/>
      <c r="G946" s="39"/>
      <c r="H946" s="52">
        <f>F946*G946</f>
        <v>0</v>
      </c>
      <c r="I946" s="52"/>
    </row>
    <row r="947" spans="1:9" ht="15.75" thickBot="1" x14ac:dyDescent="0.3">
      <c r="A947" s="74"/>
      <c r="B947" s="74"/>
      <c r="C947" s="74"/>
      <c r="D947" s="32"/>
      <c r="E947" s="39"/>
      <c r="F947" s="39"/>
      <c r="G947" s="39"/>
      <c r="H947" s="52">
        <f>F947*G947</f>
        <v>0</v>
      </c>
      <c r="I947" s="52"/>
    </row>
    <row r="948" spans="1:9" ht="15" customHeight="1" thickBot="1" x14ac:dyDescent="0.3">
      <c r="A948" s="49" t="s">
        <v>130</v>
      </c>
      <c r="B948" s="50"/>
      <c r="C948" s="50"/>
      <c r="D948" s="50"/>
      <c r="E948" s="50"/>
      <c r="F948" s="50"/>
      <c r="G948" s="51"/>
      <c r="H948" s="52">
        <f>SUM(H992+H1019+H1046+H1068)*0.2</f>
        <v>0</v>
      </c>
      <c r="I948" s="52"/>
    </row>
    <row r="949" spans="1:9" ht="15.75" thickBot="1" x14ac:dyDescent="0.3"/>
    <row r="950" spans="1:9" ht="15.75" thickBot="1" x14ac:dyDescent="0.3">
      <c r="A950" s="53" t="s">
        <v>191</v>
      </c>
      <c r="B950" s="54"/>
      <c r="C950" s="54"/>
      <c r="D950" s="54"/>
      <c r="E950" s="54"/>
      <c r="F950" s="54"/>
      <c r="G950" s="54"/>
      <c r="H950" s="54"/>
      <c r="I950" s="55"/>
    </row>
    <row r="951" spans="1:9" ht="15.75" thickBot="1" x14ac:dyDescent="0.3">
      <c r="A951" s="56" t="str">
        <f>LEN(A952)&amp;"/800"</f>
        <v>0/800</v>
      </c>
      <c r="B951" s="57"/>
      <c r="C951" s="57"/>
      <c r="D951" s="57"/>
      <c r="E951" s="57"/>
      <c r="F951" s="57"/>
      <c r="G951" s="57"/>
      <c r="H951" s="57"/>
      <c r="I951" s="58"/>
    </row>
    <row r="952" spans="1:9" x14ac:dyDescent="0.25">
      <c r="A952" s="59"/>
      <c r="B952" s="60"/>
      <c r="C952" s="60"/>
      <c r="D952" s="60"/>
      <c r="E952" s="60"/>
      <c r="F952" s="60"/>
      <c r="G952" s="60"/>
      <c r="H952" s="60"/>
      <c r="I952" s="61"/>
    </row>
    <row r="953" spans="1:9" x14ac:dyDescent="0.25">
      <c r="A953" s="62"/>
      <c r="B953" s="63"/>
      <c r="C953" s="63"/>
      <c r="D953" s="63"/>
      <c r="E953" s="63"/>
      <c r="F953" s="63"/>
      <c r="G953" s="63"/>
      <c r="H953" s="63"/>
      <c r="I953" s="64"/>
    </row>
    <row r="954" spans="1:9" x14ac:dyDescent="0.25">
      <c r="A954" s="62"/>
      <c r="B954" s="63"/>
      <c r="C954" s="63"/>
      <c r="D954" s="63"/>
      <c r="E954" s="63"/>
      <c r="F954" s="63"/>
      <c r="G954" s="63"/>
      <c r="H954" s="63"/>
      <c r="I954" s="64"/>
    </row>
    <row r="955" spans="1:9" x14ac:dyDescent="0.25">
      <c r="A955" s="62"/>
      <c r="B955" s="63"/>
      <c r="C955" s="63"/>
      <c r="D955" s="63"/>
      <c r="E955" s="63"/>
      <c r="F955" s="63"/>
      <c r="G955" s="63"/>
      <c r="H955" s="63"/>
      <c r="I955" s="64"/>
    </row>
    <row r="956" spans="1:9" x14ac:dyDescent="0.25">
      <c r="A956" s="62"/>
      <c r="B956" s="63"/>
      <c r="C956" s="63"/>
      <c r="D956" s="63"/>
      <c r="E956" s="63"/>
      <c r="F956" s="63"/>
      <c r="G956" s="63"/>
      <c r="H956" s="63"/>
      <c r="I956" s="64"/>
    </row>
    <row r="957" spans="1:9" x14ac:dyDescent="0.25">
      <c r="A957" s="62"/>
      <c r="B957" s="63"/>
      <c r="C957" s="63"/>
      <c r="D957" s="63"/>
      <c r="E957" s="63"/>
      <c r="F957" s="63"/>
      <c r="G957" s="63"/>
      <c r="H957" s="63"/>
      <c r="I957" s="64"/>
    </row>
    <row r="958" spans="1:9" x14ac:dyDescent="0.25">
      <c r="A958" s="62"/>
      <c r="B958" s="63"/>
      <c r="C958" s="63"/>
      <c r="D958" s="63"/>
      <c r="E958" s="63"/>
      <c r="F958" s="63"/>
      <c r="G958" s="63"/>
      <c r="H958" s="63"/>
      <c r="I958" s="64"/>
    </row>
    <row r="959" spans="1:9" x14ac:dyDescent="0.25">
      <c r="A959" s="62"/>
      <c r="B959" s="63"/>
      <c r="C959" s="63"/>
      <c r="D959" s="63"/>
      <c r="E959" s="63"/>
      <c r="F959" s="63"/>
      <c r="G959" s="63"/>
      <c r="H959" s="63"/>
      <c r="I959" s="64"/>
    </row>
    <row r="960" spans="1:9" ht="15" customHeight="1" thickBot="1" x14ac:dyDescent="0.3">
      <c r="A960" s="65"/>
      <c r="B960" s="66"/>
      <c r="C960" s="66"/>
      <c r="D960" s="66"/>
      <c r="E960" s="66"/>
      <c r="F960" s="66"/>
      <c r="G960" s="66"/>
      <c r="H960" s="66"/>
      <c r="I960" s="67"/>
    </row>
    <row r="961" spans="1:9" ht="15" customHeight="1" thickBot="1" x14ac:dyDescent="0.3"/>
    <row r="962" spans="1:9" ht="15.75" thickBot="1" x14ac:dyDescent="0.3">
      <c r="A962" s="75" t="s">
        <v>268</v>
      </c>
      <c r="B962" s="76"/>
      <c r="C962" s="76"/>
      <c r="D962" s="76"/>
      <c r="E962" s="76"/>
      <c r="F962" s="76"/>
      <c r="G962" s="76"/>
      <c r="H962" s="76"/>
      <c r="I962" s="77"/>
    </row>
    <row r="963" spans="1:9" ht="15.75" thickBot="1" x14ac:dyDescent="0.3">
      <c r="A963" s="73" t="s">
        <v>125</v>
      </c>
      <c r="B963" s="73"/>
      <c r="C963" s="73"/>
      <c r="D963" s="73" t="s">
        <v>37</v>
      </c>
      <c r="E963" s="78" t="s">
        <v>38</v>
      </c>
      <c r="F963" s="73" t="s">
        <v>126</v>
      </c>
      <c r="G963" s="73" t="s">
        <v>127</v>
      </c>
      <c r="H963" s="73" t="s">
        <v>128</v>
      </c>
      <c r="I963" s="73"/>
    </row>
    <row r="964" spans="1:9" ht="15.75" thickBot="1" x14ac:dyDescent="0.3">
      <c r="A964" s="73"/>
      <c r="B964" s="73"/>
      <c r="C964" s="73"/>
      <c r="D964" s="73"/>
      <c r="E964" s="79"/>
      <c r="F964" s="73"/>
      <c r="G964" s="73"/>
      <c r="H964" s="73"/>
      <c r="I964" s="73"/>
    </row>
    <row r="965" spans="1:9" ht="15.75" thickBot="1" x14ac:dyDescent="0.3">
      <c r="A965" s="74"/>
      <c r="B965" s="74"/>
      <c r="C965" s="74"/>
      <c r="D965" s="32"/>
      <c r="E965" s="39"/>
      <c r="F965" s="39"/>
      <c r="G965" s="39"/>
      <c r="H965" s="52">
        <f>F965*G965</f>
        <v>0</v>
      </c>
      <c r="I965" s="52"/>
    </row>
    <row r="966" spans="1:9" ht="15.75" thickBot="1" x14ac:dyDescent="0.3">
      <c r="A966" s="74"/>
      <c r="B966" s="74"/>
      <c r="C966" s="74"/>
      <c r="D966" s="32"/>
      <c r="E966" s="39"/>
      <c r="F966" s="39"/>
      <c r="G966" s="39"/>
      <c r="H966" s="52">
        <f>F966*G966</f>
        <v>0</v>
      </c>
      <c r="I966" s="52"/>
    </row>
    <row r="967" spans="1:9" ht="15.75" thickBot="1" x14ac:dyDescent="0.3">
      <c r="A967" s="74"/>
      <c r="B967" s="74"/>
      <c r="C967" s="74"/>
      <c r="D967" s="32"/>
      <c r="E967" s="39"/>
      <c r="F967" s="39"/>
      <c r="G967" s="39"/>
      <c r="H967" s="52">
        <f>F967*G967</f>
        <v>0</v>
      </c>
      <c r="I967" s="52"/>
    </row>
    <row r="968" spans="1:9" ht="15" customHeight="1" thickBot="1" x14ac:dyDescent="0.3">
      <c r="A968" s="74"/>
      <c r="B968" s="74"/>
      <c r="C968" s="74"/>
      <c r="D968" s="32"/>
      <c r="E968" s="39"/>
      <c r="F968" s="39"/>
      <c r="G968" s="39"/>
      <c r="H968" s="52">
        <f>F968*G968</f>
        <v>0</v>
      </c>
      <c r="I968" s="52"/>
    </row>
    <row r="969" spans="1:9" ht="15.75" thickBot="1" x14ac:dyDescent="0.3">
      <c r="A969" s="74"/>
      <c r="B969" s="74"/>
      <c r="C969" s="74"/>
      <c r="D969" s="32"/>
      <c r="E969" s="39"/>
      <c r="F969" s="39"/>
      <c r="G969" s="39"/>
      <c r="H969" s="52">
        <f>F969*G969</f>
        <v>0</v>
      </c>
      <c r="I969" s="52"/>
    </row>
    <row r="970" spans="1:9" ht="15" customHeight="1" thickBot="1" x14ac:dyDescent="0.3">
      <c r="A970" s="49" t="s">
        <v>130</v>
      </c>
      <c r="B970" s="50"/>
      <c r="C970" s="50"/>
      <c r="D970" s="50"/>
      <c r="E970" s="50"/>
      <c r="F970" s="50"/>
      <c r="G970" s="51"/>
      <c r="H970" s="52">
        <f>H948*0.15</f>
        <v>0</v>
      </c>
      <c r="I970" s="52"/>
    </row>
    <row r="971" spans="1:9" ht="15.75" thickBot="1" x14ac:dyDescent="0.3"/>
    <row r="972" spans="1:9" ht="15.75" thickBot="1" x14ac:dyDescent="0.3">
      <c r="A972" s="53" t="s">
        <v>197</v>
      </c>
      <c r="B972" s="54"/>
      <c r="C972" s="54"/>
      <c r="D972" s="54"/>
      <c r="E972" s="54"/>
      <c r="F972" s="54"/>
      <c r="G972" s="54"/>
      <c r="H972" s="54"/>
      <c r="I972" s="55"/>
    </row>
    <row r="973" spans="1:9" ht="15.75" thickBot="1" x14ac:dyDescent="0.3">
      <c r="A973" s="56" t="str">
        <f>LEN(A974)&amp;"/800"</f>
        <v>0/800</v>
      </c>
      <c r="B973" s="57"/>
      <c r="C973" s="57"/>
      <c r="D973" s="57"/>
      <c r="E973" s="57"/>
      <c r="F973" s="57"/>
      <c r="G973" s="57"/>
      <c r="H973" s="57"/>
      <c r="I973" s="58"/>
    </row>
    <row r="974" spans="1:9" x14ac:dyDescent="0.25">
      <c r="A974" s="59"/>
      <c r="B974" s="60"/>
      <c r="C974" s="60"/>
      <c r="D974" s="60"/>
      <c r="E974" s="60"/>
      <c r="F974" s="60"/>
      <c r="G974" s="60"/>
      <c r="H974" s="60"/>
      <c r="I974" s="61"/>
    </row>
    <row r="975" spans="1:9" x14ac:dyDescent="0.25">
      <c r="A975" s="62"/>
      <c r="B975" s="63"/>
      <c r="C975" s="63"/>
      <c r="D975" s="63"/>
      <c r="E975" s="63"/>
      <c r="F975" s="63"/>
      <c r="G975" s="63"/>
      <c r="H975" s="63"/>
      <c r="I975" s="64"/>
    </row>
    <row r="976" spans="1:9" x14ac:dyDescent="0.25">
      <c r="A976" s="62"/>
      <c r="B976" s="63"/>
      <c r="C976" s="63"/>
      <c r="D976" s="63"/>
      <c r="E976" s="63"/>
      <c r="F976" s="63"/>
      <c r="G976" s="63"/>
      <c r="H976" s="63"/>
      <c r="I976" s="64"/>
    </row>
    <row r="977" spans="1:9" x14ac:dyDescent="0.25">
      <c r="A977" s="62"/>
      <c r="B977" s="63"/>
      <c r="C977" s="63"/>
      <c r="D977" s="63"/>
      <c r="E977" s="63"/>
      <c r="F977" s="63"/>
      <c r="G977" s="63"/>
      <c r="H977" s="63"/>
      <c r="I977" s="64"/>
    </row>
    <row r="978" spans="1:9" x14ac:dyDescent="0.25">
      <c r="A978" s="62"/>
      <c r="B978" s="63"/>
      <c r="C978" s="63"/>
      <c r="D978" s="63"/>
      <c r="E978" s="63"/>
      <c r="F978" s="63"/>
      <c r="G978" s="63"/>
      <c r="H978" s="63"/>
      <c r="I978" s="64"/>
    </row>
    <row r="979" spans="1:9" x14ac:dyDescent="0.25">
      <c r="A979" s="62"/>
      <c r="B979" s="63"/>
      <c r="C979" s="63"/>
      <c r="D979" s="63"/>
      <c r="E979" s="63"/>
      <c r="F979" s="63"/>
      <c r="G979" s="63"/>
      <c r="H979" s="63"/>
      <c r="I979" s="64"/>
    </row>
    <row r="980" spans="1:9" x14ac:dyDescent="0.25">
      <c r="A980" s="62"/>
      <c r="B980" s="63"/>
      <c r="C980" s="63"/>
      <c r="D980" s="63"/>
      <c r="E980" s="63"/>
      <c r="F980" s="63"/>
      <c r="G980" s="63"/>
      <c r="H980" s="63"/>
      <c r="I980" s="64"/>
    </row>
    <row r="981" spans="1:9" x14ac:dyDescent="0.25">
      <c r="A981" s="62"/>
      <c r="B981" s="63"/>
      <c r="C981" s="63"/>
      <c r="D981" s="63"/>
      <c r="E981" s="63"/>
      <c r="F981" s="63"/>
      <c r="G981" s="63"/>
      <c r="H981" s="63"/>
      <c r="I981" s="64"/>
    </row>
    <row r="982" spans="1:9" ht="15" customHeight="1" thickBot="1" x14ac:dyDescent="0.3">
      <c r="A982" s="65"/>
      <c r="B982" s="66"/>
      <c r="C982" s="66"/>
      <c r="D982" s="66"/>
      <c r="E982" s="66"/>
      <c r="F982" s="66"/>
      <c r="G982" s="66"/>
      <c r="H982" s="66"/>
      <c r="I982" s="67"/>
    </row>
    <row r="983" spans="1:9" ht="15" customHeight="1" thickBot="1" x14ac:dyDescent="0.3"/>
    <row r="984" spans="1:9" ht="15.75" thickBot="1" x14ac:dyDescent="0.3">
      <c r="A984" s="75" t="s">
        <v>269</v>
      </c>
      <c r="B984" s="76"/>
      <c r="C984" s="76"/>
      <c r="D984" s="76"/>
      <c r="E984" s="76"/>
      <c r="F984" s="76"/>
      <c r="G984" s="76"/>
      <c r="H984" s="76"/>
      <c r="I984" s="77"/>
    </row>
    <row r="985" spans="1:9" ht="15.75" thickBot="1" x14ac:dyDescent="0.3">
      <c r="A985" s="73" t="s">
        <v>125</v>
      </c>
      <c r="B985" s="73"/>
      <c r="C985" s="73"/>
      <c r="D985" s="73" t="s">
        <v>37</v>
      </c>
      <c r="E985" s="78" t="s">
        <v>38</v>
      </c>
      <c r="F985" s="73" t="s">
        <v>126</v>
      </c>
      <c r="G985" s="73" t="s">
        <v>127</v>
      </c>
      <c r="H985" s="73" t="s">
        <v>128</v>
      </c>
      <c r="I985" s="73"/>
    </row>
    <row r="986" spans="1:9" ht="15.75" thickBot="1" x14ac:dyDescent="0.3">
      <c r="A986" s="73"/>
      <c r="B986" s="73"/>
      <c r="C986" s="73"/>
      <c r="D986" s="73"/>
      <c r="E986" s="79"/>
      <c r="F986" s="73"/>
      <c r="G986" s="73"/>
      <c r="H986" s="73"/>
      <c r="I986" s="73"/>
    </row>
    <row r="987" spans="1:9" ht="15.75" thickBot="1" x14ac:dyDescent="0.3">
      <c r="A987" s="74"/>
      <c r="B987" s="74"/>
      <c r="C987" s="74"/>
      <c r="D987" s="32"/>
      <c r="E987" s="39"/>
      <c r="F987" s="39"/>
      <c r="G987" s="39"/>
      <c r="H987" s="52">
        <f>F987*G987</f>
        <v>0</v>
      </c>
      <c r="I987" s="52"/>
    </row>
    <row r="988" spans="1:9" ht="15.75" thickBot="1" x14ac:dyDescent="0.3">
      <c r="A988" s="74"/>
      <c r="B988" s="74"/>
      <c r="C988" s="74"/>
      <c r="D988" s="32"/>
      <c r="E988" s="39"/>
      <c r="F988" s="39"/>
      <c r="G988" s="39"/>
      <c r="H988" s="52">
        <f>F988*G988</f>
        <v>0</v>
      </c>
      <c r="I988" s="52"/>
    </row>
    <row r="989" spans="1:9" ht="15.75" thickBot="1" x14ac:dyDescent="0.3">
      <c r="A989" s="74"/>
      <c r="B989" s="74"/>
      <c r="C989" s="74"/>
      <c r="D989" s="32"/>
      <c r="E989" s="39"/>
      <c r="F989" s="39"/>
      <c r="G989" s="39"/>
      <c r="H989" s="52">
        <f>F989*G989</f>
        <v>0</v>
      </c>
      <c r="I989" s="52"/>
    </row>
    <row r="990" spans="1:9" ht="15" customHeight="1" thickBot="1" x14ac:dyDescent="0.3">
      <c r="A990" s="74"/>
      <c r="B990" s="74"/>
      <c r="C990" s="74"/>
      <c r="D990" s="32"/>
      <c r="E990" s="39"/>
      <c r="F990" s="39"/>
      <c r="G990" s="39"/>
      <c r="H990" s="52">
        <f>F990*G990</f>
        <v>0</v>
      </c>
      <c r="I990" s="52"/>
    </row>
    <row r="991" spans="1:9" ht="15.75" thickBot="1" x14ac:dyDescent="0.3">
      <c r="A991" s="74"/>
      <c r="B991" s="74"/>
      <c r="C991" s="74"/>
      <c r="D991" s="32"/>
      <c r="E991" s="39"/>
      <c r="F991" s="39"/>
      <c r="G991" s="39"/>
      <c r="H991" s="52">
        <f>F991*G991</f>
        <v>0</v>
      </c>
      <c r="I991" s="52"/>
    </row>
    <row r="992" spans="1:9" ht="15" customHeight="1" thickBot="1" x14ac:dyDescent="0.3">
      <c r="A992" s="49" t="s">
        <v>130</v>
      </c>
      <c r="B992" s="50"/>
      <c r="C992" s="50"/>
      <c r="D992" s="50"/>
      <c r="E992" s="50"/>
      <c r="F992" s="50"/>
      <c r="G992" s="51"/>
      <c r="H992" s="52">
        <f>SUM(H987:I991)</f>
        <v>0</v>
      </c>
      <c r="I992" s="52"/>
    </row>
    <row r="993" spans="1:9" ht="15.75" thickBot="1" x14ac:dyDescent="0.3">
      <c r="E993" s="33"/>
      <c r="F993" s="33"/>
      <c r="G993" s="33"/>
      <c r="H993" s="33"/>
      <c r="I993" s="33"/>
    </row>
    <row r="994" spans="1:9" ht="15.75" thickBot="1" x14ac:dyDescent="0.3">
      <c r="A994" s="53" t="s">
        <v>275</v>
      </c>
      <c r="B994" s="54"/>
      <c r="C994" s="54"/>
      <c r="D994" s="54"/>
      <c r="E994" s="54"/>
      <c r="F994" s="54"/>
      <c r="G994" s="54"/>
      <c r="H994" s="54"/>
      <c r="I994" s="55"/>
    </row>
    <row r="995" spans="1:9" ht="15.75" thickBot="1" x14ac:dyDescent="0.3">
      <c r="A995" s="56" t="str">
        <f>LEN(A996)&amp;"/800"</f>
        <v>0/800</v>
      </c>
      <c r="B995" s="57"/>
      <c r="C995" s="57"/>
      <c r="D995" s="57"/>
      <c r="E995" s="57"/>
      <c r="F995" s="57"/>
      <c r="G995" s="57"/>
      <c r="H995" s="57"/>
      <c r="I995" s="58"/>
    </row>
    <row r="996" spans="1:9" x14ac:dyDescent="0.25">
      <c r="A996" s="59"/>
      <c r="B996" s="60"/>
      <c r="C996" s="60"/>
      <c r="D996" s="60"/>
      <c r="E996" s="60"/>
      <c r="F996" s="60"/>
      <c r="G996" s="60"/>
      <c r="H996" s="60"/>
      <c r="I996" s="61"/>
    </row>
    <row r="997" spans="1:9" x14ac:dyDescent="0.25">
      <c r="A997" s="62"/>
      <c r="B997" s="63"/>
      <c r="C997" s="63"/>
      <c r="D997" s="63"/>
      <c r="E997" s="63"/>
      <c r="F997" s="63"/>
      <c r="G997" s="63"/>
      <c r="H997" s="63"/>
      <c r="I997" s="64"/>
    </row>
    <row r="998" spans="1:9" x14ac:dyDescent="0.25">
      <c r="A998" s="62"/>
      <c r="B998" s="63"/>
      <c r="C998" s="63"/>
      <c r="D998" s="63"/>
      <c r="E998" s="63"/>
      <c r="F998" s="63"/>
      <c r="G998" s="63"/>
      <c r="H998" s="63"/>
      <c r="I998" s="64"/>
    </row>
    <row r="999" spans="1:9" x14ac:dyDescent="0.25">
      <c r="A999" s="62"/>
      <c r="B999" s="63"/>
      <c r="C999" s="63"/>
      <c r="D999" s="63"/>
      <c r="E999" s="63"/>
      <c r="F999" s="63"/>
      <c r="G999" s="63"/>
      <c r="H999" s="63"/>
      <c r="I999" s="64"/>
    </row>
    <row r="1000" spans="1:9" x14ac:dyDescent="0.25">
      <c r="A1000" s="62"/>
      <c r="B1000" s="63"/>
      <c r="C1000" s="63"/>
      <c r="D1000" s="63"/>
      <c r="E1000" s="63"/>
      <c r="F1000" s="63"/>
      <c r="G1000" s="63"/>
      <c r="H1000" s="63"/>
      <c r="I1000" s="64"/>
    </row>
    <row r="1001" spans="1:9" x14ac:dyDescent="0.25">
      <c r="A1001" s="62"/>
      <c r="B1001" s="63"/>
      <c r="C1001" s="63"/>
      <c r="D1001" s="63"/>
      <c r="E1001" s="63"/>
      <c r="F1001" s="63"/>
      <c r="G1001" s="63"/>
      <c r="H1001" s="63"/>
      <c r="I1001" s="64"/>
    </row>
    <row r="1002" spans="1:9" x14ac:dyDescent="0.25">
      <c r="A1002" s="62"/>
      <c r="B1002" s="63"/>
      <c r="C1002" s="63"/>
      <c r="D1002" s="63"/>
      <c r="E1002" s="63"/>
      <c r="F1002" s="63"/>
      <c r="G1002" s="63"/>
      <c r="H1002" s="63"/>
      <c r="I1002" s="64"/>
    </row>
    <row r="1003" spans="1:9" x14ac:dyDescent="0.25">
      <c r="A1003" s="62"/>
      <c r="B1003" s="63"/>
      <c r="C1003" s="63"/>
      <c r="D1003" s="63"/>
      <c r="E1003" s="63"/>
      <c r="F1003" s="63"/>
      <c r="G1003" s="63"/>
      <c r="H1003" s="63"/>
      <c r="I1003" s="64"/>
    </row>
    <row r="1004" spans="1:9" ht="15" customHeight="1" thickBot="1" x14ac:dyDescent="0.3">
      <c r="A1004" s="65"/>
      <c r="B1004" s="66"/>
      <c r="C1004" s="66"/>
      <c r="D1004" s="66"/>
      <c r="E1004" s="66"/>
      <c r="F1004" s="66"/>
      <c r="G1004" s="66"/>
      <c r="H1004" s="66"/>
      <c r="I1004" s="67"/>
    </row>
    <row r="1005" spans="1:9" ht="15" customHeight="1" thickBot="1" x14ac:dyDescent="0.3"/>
    <row r="1006" spans="1:9" ht="15.75" thickBot="1" x14ac:dyDescent="0.3">
      <c r="A1006" s="75" t="s">
        <v>270</v>
      </c>
      <c r="B1006" s="76"/>
      <c r="C1006" s="76"/>
      <c r="D1006" s="76"/>
      <c r="E1006" s="76"/>
      <c r="F1006" s="76"/>
      <c r="G1006" s="76"/>
      <c r="H1006" s="76"/>
      <c r="I1006" s="77"/>
    </row>
    <row r="1007" spans="1:9" ht="15.75" thickBot="1" x14ac:dyDescent="0.3">
      <c r="A1007" s="73" t="s">
        <v>125</v>
      </c>
      <c r="B1007" s="73"/>
      <c r="C1007" s="73"/>
      <c r="D1007" s="73" t="s">
        <v>37</v>
      </c>
      <c r="E1007" s="78" t="s">
        <v>38</v>
      </c>
      <c r="F1007" s="73" t="s">
        <v>126</v>
      </c>
      <c r="G1007" s="73" t="s">
        <v>127</v>
      </c>
      <c r="H1007" s="73" t="s">
        <v>128</v>
      </c>
      <c r="I1007" s="73"/>
    </row>
    <row r="1008" spans="1:9" ht="15.75" thickBot="1" x14ac:dyDescent="0.3">
      <c r="A1008" s="73"/>
      <c r="B1008" s="73"/>
      <c r="C1008" s="73"/>
      <c r="D1008" s="73"/>
      <c r="E1008" s="79"/>
      <c r="F1008" s="73"/>
      <c r="G1008" s="73"/>
      <c r="H1008" s="73"/>
      <c r="I1008" s="73"/>
    </row>
    <row r="1009" spans="1:9" ht="15.75" thickBot="1" x14ac:dyDescent="0.3">
      <c r="A1009" s="74"/>
      <c r="B1009" s="74"/>
      <c r="C1009" s="74"/>
      <c r="D1009" s="32"/>
      <c r="E1009" s="39"/>
      <c r="F1009" s="39"/>
      <c r="G1009" s="39"/>
      <c r="H1009" s="52">
        <f>F1009*G1009</f>
        <v>0</v>
      </c>
      <c r="I1009" s="52"/>
    </row>
    <row r="1010" spans="1:9" ht="15.75" thickBot="1" x14ac:dyDescent="0.3">
      <c r="A1010" s="74"/>
      <c r="B1010" s="74"/>
      <c r="C1010" s="74"/>
      <c r="D1010" s="32"/>
      <c r="E1010" s="39"/>
      <c r="F1010" s="39"/>
      <c r="G1010" s="39"/>
      <c r="H1010" s="52">
        <f>F1010*G1010</f>
        <v>0</v>
      </c>
      <c r="I1010" s="52"/>
    </row>
    <row r="1011" spans="1:9" ht="15.75" thickBot="1" x14ac:dyDescent="0.3">
      <c r="A1011" s="74"/>
      <c r="B1011" s="74"/>
      <c r="C1011" s="74"/>
      <c r="D1011" s="32"/>
      <c r="E1011" s="39"/>
      <c r="F1011" s="39"/>
      <c r="G1011" s="39"/>
      <c r="H1011" s="52">
        <f>F1011*G1011</f>
        <v>0</v>
      </c>
      <c r="I1011" s="52"/>
    </row>
    <row r="1012" spans="1:9" ht="15" customHeight="1" thickBot="1" x14ac:dyDescent="0.3">
      <c r="A1012" s="74"/>
      <c r="B1012" s="74"/>
      <c r="C1012" s="74"/>
      <c r="D1012" s="32"/>
      <c r="E1012" s="39"/>
      <c r="F1012" s="39"/>
      <c r="G1012" s="39"/>
      <c r="H1012" s="52">
        <f t="shared" ref="H1012:H1015" si="0">F1012*G1012</f>
        <v>0</v>
      </c>
      <c r="I1012" s="52"/>
    </row>
    <row r="1013" spans="1:9" ht="15" customHeight="1" thickBot="1" x14ac:dyDescent="0.3">
      <c r="A1013" s="256"/>
      <c r="B1013" s="257"/>
      <c r="C1013" s="258"/>
      <c r="D1013" s="32"/>
      <c r="E1013" s="39"/>
      <c r="F1013" s="39"/>
      <c r="G1013" s="39"/>
      <c r="H1013" s="52">
        <f t="shared" si="0"/>
        <v>0</v>
      </c>
      <c r="I1013" s="52"/>
    </row>
    <row r="1014" spans="1:9" ht="15" customHeight="1" thickBot="1" x14ac:dyDescent="0.3">
      <c r="A1014" s="256"/>
      <c r="B1014" s="257"/>
      <c r="C1014" s="258"/>
      <c r="D1014" s="32"/>
      <c r="E1014" s="39"/>
      <c r="F1014" s="39"/>
      <c r="G1014" s="39"/>
      <c r="H1014" s="52">
        <f t="shared" si="0"/>
        <v>0</v>
      </c>
      <c r="I1014" s="52"/>
    </row>
    <row r="1015" spans="1:9" ht="15" customHeight="1" thickBot="1" x14ac:dyDescent="0.3">
      <c r="A1015" s="256"/>
      <c r="B1015" s="257"/>
      <c r="C1015" s="258"/>
      <c r="D1015" s="32"/>
      <c r="E1015" s="39"/>
      <c r="F1015" s="39"/>
      <c r="G1015" s="39"/>
      <c r="H1015" s="52">
        <f t="shared" si="0"/>
        <v>0</v>
      </c>
      <c r="I1015" s="52"/>
    </row>
    <row r="1016" spans="1:9" ht="15" customHeight="1" thickBot="1" x14ac:dyDescent="0.3">
      <c r="A1016" s="256"/>
      <c r="B1016" s="257"/>
      <c r="C1016" s="258"/>
      <c r="D1016" s="32"/>
      <c r="E1016" s="39"/>
      <c r="F1016" s="39"/>
      <c r="G1016" s="39"/>
      <c r="H1016" s="52">
        <f t="shared" ref="H1016" si="1">F1016*G1016</f>
        <v>0</v>
      </c>
      <c r="I1016" s="52"/>
    </row>
    <row r="1017" spans="1:9" ht="15" customHeight="1" thickBot="1" x14ac:dyDescent="0.3">
      <c r="A1017" s="256"/>
      <c r="B1017" s="257"/>
      <c r="C1017" s="258"/>
      <c r="D1017" s="32"/>
      <c r="E1017" s="39"/>
      <c r="F1017" s="39"/>
      <c r="G1017" s="39"/>
      <c r="H1017" s="52">
        <f>F1017*G1017</f>
        <v>0</v>
      </c>
      <c r="I1017" s="52"/>
    </row>
    <row r="1018" spans="1:9" ht="15.75" thickBot="1" x14ac:dyDescent="0.3">
      <c r="A1018" s="74"/>
      <c r="B1018" s="74"/>
      <c r="C1018" s="74"/>
      <c r="D1018" s="32"/>
      <c r="E1018" s="39"/>
      <c r="F1018" s="39"/>
      <c r="G1018" s="39"/>
      <c r="H1018" s="52">
        <f>F1018*G1018</f>
        <v>0</v>
      </c>
      <c r="I1018" s="52"/>
    </row>
    <row r="1019" spans="1:9" ht="15" customHeight="1" thickBot="1" x14ac:dyDescent="0.3">
      <c r="A1019" s="49" t="s">
        <v>130</v>
      </c>
      <c r="B1019" s="50"/>
      <c r="C1019" s="50"/>
      <c r="D1019" s="50"/>
      <c r="E1019" s="50"/>
      <c r="F1019" s="50"/>
      <c r="G1019" s="51"/>
      <c r="H1019" s="52">
        <f>SUM(H1009:I1018)</f>
        <v>0</v>
      </c>
      <c r="I1019" s="52"/>
    </row>
    <row r="1020" spans="1:9" ht="15.75" thickBot="1" x14ac:dyDescent="0.3"/>
    <row r="1021" spans="1:9" ht="15.75" thickBot="1" x14ac:dyDescent="0.3">
      <c r="A1021" s="53" t="s">
        <v>274</v>
      </c>
      <c r="B1021" s="54"/>
      <c r="C1021" s="54"/>
      <c r="D1021" s="54"/>
      <c r="E1021" s="54"/>
      <c r="F1021" s="54"/>
      <c r="G1021" s="54"/>
      <c r="H1021" s="54"/>
      <c r="I1021" s="55"/>
    </row>
    <row r="1022" spans="1:9" ht="15.75" thickBot="1" x14ac:dyDescent="0.3">
      <c r="A1022" s="56" t="str">
        <f>LEN(A1023)&amp;"/800"</f>
        <v>0/800</v>
      </c>
      <c r="B1022" s="57"/>
      <c r="C1022" s="57"/>
      <c r="D1022" s="57"/>
      <c r="E1022" s="57"/>
      <c r="F1022" s="57"/>
      <c r="G1022" s="57"/>
      <c r="H1022" s="57"/>
      <c r="I1022" s="58"/>
    </row>
    <row r="1023" spans="1:9" x14ac:dyDescent="0.25">
      <c r="A1023" s="59"/>
      <c r="B1023" s="60"/>
      <c r="C1023" s="60"/>
      <c r="D1023" s="60"/>
      <c r="E1023" s="60"/>
      <c r="F1023" s="60"/>
      <c r="G1023" s="60"/>
      <c r="H1023" s="60"/>
      <c r="I1023" s="61"/>
    </row>
    <row r="1024" spans="1:9" x14ac:dyDescent="0.25">
      <c r="A1024" s="62"/>
      <c r="B1024" s="63"/>
      <c r="C1024" s="63"/>
      <c r="D1024" s="63"/>
      <c r="E1024" s="63"/>
      <c r="F1024" s="63"/>
      <c r="G1024" s="63"/>
      <c r="H1024" s="63"/>
      <c r="I1024" s="64"/>
    </row>
    <row r="1025" spans="1:9" x14ac:dyDescent="0.25">
      <c r="A1025" s="62"/>
      <c r="B1025" s="63"/>
      <c r="C1025" s="63"/>
      <c r="D1025" s="63"/>
      <c r="E1025" s="63"/>
      <c r="F1025" s="63"/>
      <c r="G1025" s="63"/>
      <c r="H1025" s="63"/>
      <c r="I1025" s="64"/>
    </row>
    <row r="1026" spans="1:9" x14ac:dyDescent="0.25">
      <c r="A1026" s="62"/>
      <c r="B1026" s="63"/>
      <c r="C1026" s="63"/>
      <c r="D1026" s="63"/>
      <c r="E1026" s="63"/>
      <c r="F1026" s="63"/>
      <c r="G1026" s="63"/>
      <c r="H1026" s="63"/>
      <c r="I1026" s="64"/>
    </row>
    <row r="1027" spans="1:9" x14ac:dyDescent="0.25">
      <c r="A1027" s="62"/>
      <c r="B1027" s="63"/>
      <c r="C1027" s="63"/>
      <c r="D1027" s="63"/>
      <c r="E1027" s="63"/>
      <c r="F1027" s="63"/>
      <c r="G1027" s="63"/>
      <c r="H1027" s="63"/>
      <c r="I1027" s="64"/>
    </row>
    <row r="1028" spans="1:9" x14ac:dyDescent="0.25">
      <c r="A1028" s="62"/>
      <c r="B1028" s="63"/>
      <c r="C1028" s="63"/>
      <c r="D1028" s="63"/>
      <c r="E1028" s="63"/>
      <c r="F1028" s="63"/>
      <c r="G1028" s="63"/>
      <c r="H1028" s="63"/>
      <c r="I1028" s="64"/>
    </row>
    <row r="1029" spans="1:9" x14ac:dyDescent="0.25">
      <c r="A1029" s="62"/>
      <c r="B1029" s="63"/>
      <c r="C1029" s="63"/>
      <c r="D1029" s="63"/>
      <c r="E1029" s="63"/>
      <c r="F1029" s="63"/>
      <c r="G1029" s="63"/>
      <c r="H1029" s="63"/>
      <c r="I1029" s="64"/>
    </row>
    <row r="1030" spans="1:9" x14ac:dyDescent="0.25">
      <c r="A1030" s="62"/>
      <c r="B1030" s="63"/>
      <c r="C1030" s="63"/>
      <c r="D1030" s="63"/>
      <c r="E1030" s="63"/>
      <c r="F1030" s="63"/>
      <c r="G1030" s="63"/>
      <c r="H1030" s="63"/>
      <c r="I1030" s="64"/>
    </row>
    <row r="1031" spans="1:9" ht="15" customHeight="1" thickBot="1" x14ac:dyDescent="0.3">
      <c r="A1031" s="65"/>
      <c r="B1031" s="66"/>
      <c r="C1031" s="66"/>
      <c r="D1031" s="66"/>
      <c r="E1031" s="66"/>
      <c r="F1031" s="66"/>
      <c r="G1031" s="66"/>
      <c r="H1031" s="66"/>
      <c r="I1031" s="67"/>
    </row>
    <row r="1032" spans="1:9" ht="15" customHeight="1" thickBot="1" x14ac:dyDescent="0.3"/>
    <row r="1033" spans="1:9" ht="15.75" thickBot="1" x14ac:dyDescent="0.3">
      <c r="A1033" s="75" t="s">
        <v>271</v>
      </c>
      <c r="B1033" s="76"/>
      <c r="C1033" s="76"/>
      <c r="D1033" s="76"/>
      <c r="E1033" s="76"/>
      <c r="F1033" s="76"/>
      <c r="G1033" s="76"/>
      <c r="H1033" s="76"/>
      <c r="I1033" s="77"/>
    </row>
    <row r="1034" spans="1:9" ht="15.75" thickBot="1" x14ac:dyDescent="0.3">
      <c r="A1034" s="73" t="s">
        <v>125</v>
      </c>
      <c r="B1034" s="73"/>
      <c r="C1034" s="73"/>
      <c r="D1034" s="73" t="s">
        <v>37</v>
      </c>
      <c r="E1034" s="78" t="s">
        <v>38</v>
      </c>
      <c r="F1034" s="73" t="s">
        <v>126</v>
      </c>
      <c r="G1034" s="73" t="s">
        <v>127</v>
      </c>
      <c r="H1034" s="73" t="s">
        <v>128</v>
      </c>
      <c r="I1034" s="73"/>
    </row>
    <row r="1035" spans="1:9" ht="15.75" thickBot="1" x14ac:dyDescent="0.3">
      <c r="A1035" s="73"/>
      <c r="B1035" s="73"/>
      <c r="C1035" s="73"/>
      <c r="D1035" s="73"/>
      <c r="E1035" s="79"/>
      <c r="F1035" s="73"/>
      <c r="G1035" s="73"/>
      <c r="H1035" s="73"/>
      <c r="I1035" s="73"/>
    </row>
    <row r="1036" spans="1:9" ht="15.75" thickBot="1" x14ac:dyDescent="0.3">
      <c r="A1036" s="74"/>
      <c r="B1036" s="74"/>
      <c r="C1036" s="74"/>
      <c r="D1036" s="32"/>
      <c r="E1036" s="39"/>
      <c r="F1036" s="39"/>
      <c r="G1036" s="39"/>
      <c r="H1036" s="52">
        <f>F1036*G1036</f>
        <v>0</v>
      </c>
      <c r="I1036" s="52"/>
    </row>
    <row r="1037" spans="1:9" ht="15.75" thickBot="1" x14ac:dyDescent="0.3">
      <c r="A1037" s="74"/>
      <c r="B1037" s="74"/>
      <c r="C1037" s="74"/>
      <c r="D1037" s="32"/>
      <c r="E1037" s="39"/>
      <c r="F1037" s="39"/>
      <c r="G1037" s="39"/>
      <c r="H1037" s="52">
        <f>F1037*G1037</f>
        <v>0</v>
      </c>
      <c r="I1037" s="52"/>
    </row>
    <row r="1038" spans="1:9" ht="15.75" thickBot="1" x14ac:dyDescent="0.3">
      <c r="A1038" s="74"/>
      <c r="B1038" s="74"/>
      <c r="C1038" s="74"/>
      <c r="D1038" s="32"/>
      <c r="E1038" s="39"/>
      <c r="F1038" s="39"/>
      <c r="G1038" s="39"/>
      <c r="H1038" s="52">
        <f>F1038*G1038</f>
        <v>0</v>
      </c>
      <c r="I1038" s="52"/>
    </row>
    <row r="1039" spans="1:9" ht="15.75" thickBot="1" x14ac:dyDescent="0.3">
      <c r="A1039" s="256"/>
      <c r="B1039" s="257"/>
      <c r="C1039" s="258"/>
      <c r="D1039" s="32"/>
      <c r="E1039" s="39"/>
      <c r="F1039" s="39"/>
      <c r="G1039" s="39"/>
      <c r="H1039" s="52">
        <f t="shared" ref="H1039:H1043" si="2">F1039*G1039</f>
        <v>0</v>
      </c>
      <c r="I1039" s="52"/>
    </row>
    <row r="1040" spans="1:9" ht="15.75" thickBot="1" x14ac:dyDescent="0.3">
      <c r="A1040" s="256"/>
      <c r="B1040" s="257"/>
      <c r="C1040" s="258"/>
      <c r="D1040" s="32"/>
      <c r="E1040" s="39"/>
      <c r="F1040" s="39"/>
      <c r="G1040" s="39"/>
      <c r="H1040" s="52">
        <f t="shared" si="2"/>
        <v>0</v>
      </c>
      <c r="I1040" s="52"/>
    </row>
    <row r="1041" spans="1:9" ht="15.75" thickBot="1" x14ac:dyDescent="0.3">
      <c r="A1041" s="256"/>
      <c r="B1041" s="257"/>
      <c r="C1041" s="258"/>
      <c r="D1041" s="32"/>
      <c r="E1041" s="39"/>
      <c r="F1041" s="39"/>
      <c r="G1041" s="39"/>
      <c r="H1041" s="52">
        <f t="shared" si="2"/>
        <v>0</v>
      </c>
      <c r="I1041" s="52"/>
    </row>
    <row r="1042" spans="1:9" ht="15.75" thickBot="1" x14ac:dyDescent="0.3">
      <c r="A1042" s="256"/>
      <c r="B1042" s="257"/>
      <c r="C1042" s="258"/>
      <c r="D1042" s="32"/>
      <c r="E1042" s="39"/>
      <c r="F1042" s="39"/>
      <c r="G1042" s="39"/>
      <c r="H1042" s="52">
        <f t="shared" si="2"/>
        <v>0</v>
      </c>
      <c r="I1042" s="52"/>
    </row>
    <row r="1043" spans="1:9" ht="15.75" thickBot="1" x14ac:dyDescent="0.3">
      <c r="A1043" s="256"/>
      <c r="B1043" s="257"/>
      <c r="C1043" s="258"/>
      <c r="D1043" s="32"/>
      <c r="E1043" s="39"/>
      <c r="F1043" s="39"/>
      <c r="G1043" s="39"/>
      <c r="H1043" s="52">
        <f t="shared" si="2"/>
        <v>0</v>
      </c>
      <c r="I1043" s="52"/>
    </row>
    <row r="1044" spans="1:9" ht="15" customHeight="1" thickBot="1" x14ac:dyDescent="0.3">
      <c r="A1044" s="74"/>
      <c r="B1044" s="74"/>
      <c r="C1044" s="74"/>
      <c r="D1044" s="32"/>
      <c r="E1044" s="39"/>
      <c r="F1044" s="39"/>
      <c r="G1044" s="39"/>
      <c r="H1044" s="52">
        <f t="shared" ref="H1044" si="3">F1044*G1044</f>
        <v>0</v>
      </c>
      <c r="I1044" s="52"/>
    </row>
    <row r="1045" spans="1:9" ht="15.75" thickBot="1" x14ac:dyDescent="0.3">
      <c r="A1045" s="74"/>
      <c r="B1045" s="74"/>
      <c r="C1045" s="74"/>
      <c r="D1045" s="32"/>
      <c r="E1045" s="39"/>
      <c r="F1045" s="39"/>
      <c r="G1045" s="39"/>
      <c r="H1045" s="52">
        <f>F1045*G1045</f>
        <v>0</v>
      </c>
      <c r="I1045" s="52"/>
    </row>
    <row r="1046" spans="1:9" ht="15" customHeight="1" thickBot="1" x14ac:dyDescent="0.3">
      <c r="A1046" s="49" t="s">
        <v>130</v>
      </c>
      <c r="B1046" s="50"/>
      <c r="C1046" s="50"/>
      <c r="D1046" s="50"/>
      <c r="E1046" s="50"/>
      <c r="F1046" s="50"/>
      <c r="G1046" s="51"/>
      <c r="H1046" s="52">
        <f>SUM(H1036:I1045)</f>
        <v>0</v>
      </c>
      <c r="I1046" s="52"/>
    </row>
    <row r="1047" spans="1:9" ht="15.75" thickBot="1" x14ac:dyDescent="0.3"/>
    <row r="1048" spans="1:9" ht="15.75" thickBot="1" x14ac:dyDescent="0.3">
      <c r="A1048" s="53" t="s">
        <v>273</v>
      </c>
      <c r="B1048" s="54"/>
      <c r="C1048" s="54"/>
      <c r="D1048" s="54"/>
      <c r="E1048" s="54"/>
      <c r="F1048" s="54"/>
      <c r="G1048" s="54"/>
      <c r="H1048" s="54"/>
      <c r="I1048" s="55"/>
    </row>
    <row r="1049" spans="1:9" ht="15.75" thickBot="1" x14ac:dyDescent="0.3">
      <c r="A1049" s="56" t="str">
        <f>LEN(A1050)&amp;"/800"</f>
        <v>0/800</v>
      </c>
      <c r="B1049" s="57"/>
      <c r="C1049" s="57"/>
      <c r="D1049" s="57"/>
      <c r="E1049" s="57"/>
      <c r="F1049" s="57"/>
      <c r="G1049" s="57"/>
      <c r="H1049" s="57"/>
      <c r="I1049" s="58"/>
    </row>
    <row r="1050" spans="1:9" x14ac:dyDescent="0.25">
      <c r="A1050" s="59"/>
      <c r="B1050" s="60"/>
      <c r="C1050" s="60"/>
      <c r="D1050" s="60"/>
      <c r="E1050" s="60"/>
      <c r="F1050" s="60"/>
      <c r="G1050" s="60"/>
      <c r="H1050" s="60"/>
      <c r="I1050" s="61"/>
    </row>
    <row r="1051" spans="1:9" x14ac:dyDescent="0.25">
      <c r="A1051" s="62"/>
      <c r="B1051" s="63"/>
      <c r="C1051" s="63"/>
      <c r="D1051" s="63"/>
      <c r="E1051" s="63"/>
      <c r="F1051" s="63"/>
      <c r="G1051" s="63"/>
      <c r="H1051" s="63"/>
      <c r="I1051" s="64"/>
    </row>
    <row r="1052" spans="1:9" x14ac:dyDescent="0.25">
      <c r="A1052" s="62"/>
      <c r="B1052" s="63"/>
      <c r="C1052" s="63"/>
      <c r="D1052" s="63"/>
      <c r="E1052" s="63"/>
      <c r="F1052" s="63"/>
      <c r="G1052" s="63"/>
      <c r="H1052" s="63"/>
      <c r="I1052" s="64"/>
    </row>
    <row r="1053" spans="1:9" x14ac:dyDescent="0.25">
      <c r="A1053" s="62"/>
      <c r="B1053" s="63"/>
      <c r="C1053" s="63"/>
      <c r="D1053" s="63"/>
      <c r="E1053" s="63"/>
      <c r="F1053" s="63"/>
      <c r="G1053" s="63"/>
      <c r="H1053" s="63"/>
      <c r="I1053" s="64"/>
    </row>
    <row r="1054" spans="1:9" x14ac:dyDescent="0.25">
      <c r="A1054" s="62"/>
      <c r="B1054" s="63"/>
      <c r="C1054" s="63"/>
      <c r="D1054" s="63"/>
      <c r="E1054" s="63"/>
      <c r="F1054" s="63"/>
      <c r="G1054" s="63"/>
      <c r="H1054" s="63"/>
      <c r="I1054" s="64"/>
    </row>
    <row r="1055" spans="1:9" x14ac:dyDescent="0.25">
      <c r="A1055" s="62"/>
      <c r="B1055" s="63"/>
      <c r="C1055" s="63"/>
      <c r="D1055" s="63"/>
      <c r="E1055" s="63"/>
      <c r="F1055" s="63"/>
      <c r="G1055" s="63"/>
      <c r="H1055" s="63"/>
      <c r="I1055" s="64"/>
    </row>
    <row r="1056" spans="1:9" x14ac:dyDescent="0.25">
      <c r="A1056" s="62"/>
      <c r="B1056" s="63"/>
      <c r="C1056" s="63"/>
      <c r="D1056" s="63"/>
      <c r="E1056" s="63"/>
      <c r="F1056" s="63"/>
      <c r="G1056" s="63"/>
      <c r="H1056" s="63"/>
      <c r="I1056" s="64"/>
    </row>
    <row r="1057" spans="1:9" x14ac:dyDescent="0.25">
      <c r="A1057" s="62"/>
      <c r="B1057" s="63"/>
      <c r="C1057" s="63"/>
      <c r="D1057" s="63"/>
      <c r="E1057" s="63"/>
      <c r="F1057" s="63"/>
      <c r="G1057" s="63"/>
      <c r="H1057" s="63"/>
      <c r="I1057" s="64"/>
    </row>
    <row r="1058" spans="1:9" ht="15.75" thickBot="1" x14ac:dyDescent="0.3">
      <c r="A1058" s="65"/>
      <c r="B1058" s="66"/>
      <c r="C1058" s="66"/>
      <c r="D1058" s="66"/>
      <c r="E1058" s="66"/>
      <c r="F1058" s="66"/>
      <c r="G1058" s="66"/>
      <c r="H1058" s="66"/>
      <c r="I1058" s="67"/>
    </row>
    <row r="1059" spans="1:9" ht="15.75" thickBot="1" x14ac:dyDescent="0.3"/>
    <row r="1060" spans="1:9" ht="15" customHeight="1" thickBot="1" x14ac:dyDescent="0.3">
      <c r="A1060" s="75" t="s">
        <v>272</v>
      </c>
      <c r="B1060" s="76"/>
      <c r="C1060" s="76"/>
      <c r="D1060" s="76"/>
      <c r="E1060" s="76"/>
      <c r="F1060" s="76"/>
      <c r="G1060" s="76"/>
      <c r="H1060" s="76"/>
      <c r="I1060" s="77"/>
    </row>
    <row r="1061" spans="1:9" ht="15.75" thickBot="1" x14ac:dyDescent="0.3">
      <c r="A1061" s="73" t="s">
        <v>125</v>
      </c>
      <c r="B1061" s="73"/>
      <c r="C1061" s="73"/>
      <c r="D1061" s="73" t="s">
        <v>37</v>
      </c>
      <c r="E1061" s="78" t="s">
        <v>38</v>
      </c>
      <c r="F1061" s="73" t="s">
        <v>126</v>
      </c>
      <c r="G1061" s="73" t="s">
        <v>127</v>
      </c>
      <c r="H1061" s="73" t="s">
        <v>128</v>
      </c>
      <c r="I1061" s="73"/>
    </row>
    <row r="1062" spans="1:9" ht="15.75" thickBot="1" x14ac:dyDescent="0.3">
      <c r="A1062" s="73"/>
      <c r="B1062" s="73"/>
      <c r="C1062" s="73"/>
      <c r="D1062" s="73"/>
      <c r="E1062" s="79"/>
      <c r="F1062" s="73"/>
      <c r="G1062" s="73"/>
      <c r="H1062" s="73"/>
      <c r="I1062" s="73"/>
    </row>
    <row r="1063" spans="1:9" ht="15.75" thickBot="1" x14ac:dyDescent="0.3">
      <c r="A1063" s="74"/>
      <c r="B1063" s="74"/>
      <c r="C1063" s="74"/>
      <c r="D1063" s="32"/>
      <c r="E1063" s="39"/>
      <c r="F1063" s="39"/>
      <c r="G1063" s="39"/>
      <c r="H1063" s="52">
        <f>F1063*G1063</f>
        <v>0</v>
      </c>
      <c r="I1063" s="52"/>
    </row>
    <row r="1064" spans="1:9" ht="15" customHeight="1" thickBot="1" x14ac:dyDescent="0.3">
      <c r="A1064" s="74"/>
      <c r="B1064" s="74"/>
      <c r="C1064" s="74"/>
      <c r="D1064" s="32"/>
      <c r="E1064" s="39"/>
      <c r="F1064" s="39"/>
      <c r="G1064" s="39"/>
      <c r="H1064" s="52">
        <f>F1064*G1064</f>
        <v>0</v>
      </c>
      <c r="I1064" s="52"/>
    </row>
    <row r="1065" spans="1:9" ht="15" customHeight="1" thickBot="1" x14ac:dyDescent="0.3">
      <c r="A1065" s="74"/>
      <c r="B1065" s="74"/>
      <c r="C1065" s="74"/>
      <c r="D1065" s="32"/>
      <c r="E1065" s="39"/>
      <c r="F1065" s="39"/>
      <c r="G1065" s="39"/>
      <c r="H1065" s="52">
        <f>F1065*G1065</f>
        <v>0</v>
      </c>
      <c r="I1065" s="52"/>
    </row>
    <row r="1066" spans="1:9" ht="15.75" thickBot="1" x14ac:dyDescent="0.3">
      <c r="A1066" s="74"/>
      <c r="B1066" s="74"/>
      <c r="C1066" s="74"/>
      <c r="D1066" s="32"/>
      <c r="E1066" s="39"/>
      <c r="F1066" s="39"/>
      <c r="G1066" s="39"/>
      <c r="H1066" s="52">
        <f>F1066*G1066</f>
        <v>0</v>
      </c>
      <c r="I1066" s="52"/>
    </row>
    <row r="1067" spans="1:9" ht="15.75" thickBot="1" x14ac:dyDescent="0.3">
      <c r="A1067" s="74"/>
      <c r="B1067" s="74"/>
      <c r="C1067" s="74"/>
      <c r="D1067" s="32"/>
      <c r="E1067" s="39"/>
      <c r="F1067" s="39"/>
      <c r="G1067" s="39"/>
      <c r="H1067" s="52">
        <f>F1067*G1067</f>
        <v>0</v>
      </c>
      <c r="I1067" s="52"/>
    </row>
    <row r="1068" spans="1:9" ht="15" customHeight="1" thickBot="1" x14ac:dyDescent="0.3">
      <c r="A1068" s="49" t="s">
        <v>130</v>
      </c>
      <c r="B1068" s="50"/>
      <c r="C1068" s="50"/>
      <c r="D1068" s="50"/>
      <c r="E1068" s="50"/>
      <c r="F1068" s="50"/>
      <c r="G1068" s="51"/>
      <c r="H1068" s="52">
        <f>SUM(H1063:I1067)</f>
        <v>0</v>
      </c>
      <c r="I1068" s="52"/>
    </row>
    <row r="1069" spans="1:9" ht="15" customHeight="1" thickBot="1" x14ac:dyDescent="0.3"/>
    <row r="1070" spans="1:9" ht="15.75" thickBot="1" x14ac:dyDescent="0.3">
      <c r="A1070" s="53" t="s">
        <v>195</v>
      </c>
      <c r="B1070" s="54"/>
      <c r="C1070" s="54"/>
      <c r="D1070" s="54"/>
      <c r="E1070" s="54"/>
      <c r="F1070" s="54"/>
      <c r="G1070" s="54"/>
      <c r="H1070" s="54"/>
      <c r="I1070" s="55"/>
    </row>
    <row r="1071" spans="1:9" ht="15.75" thickBot="1" x14ac:dyDescent="0.3">
      <c r="A1071" s="56" t="str">
        <f>LEN(A1072)&amp;"/800"</f>
        <v>0/800</v>
      </c>
      <c r="B1071" s="57"/>
      <c r="C1071" s="57"/>
      <c r="D1071" s="57"/>
      <c r="E1071" s="57"/>
      <c r="F1071" s="57"/>
      <c r="G1071" s="57"/>
      <c r="H1071" s="57"/>
      <c r="I1071" s="58"/>
    </row>
    <row r="1072" spans="1:9" x14ac:dyDescent="0.25">
      <c r="A1072" s="59"/>
      <c r="B1072" s="60"/>
      <c r="C1072" s="60"/>
      <c r="D1072" s="60"/>
      <c r="E1072" s="60"/>
      <c r="F1072" s="60"/>
      <c r="G1072" s="60"/>
      <c r="H1072" s="60"/>
      <c r="I1072" s="61"/>
    </row>
    <row r="1073" spans="1:9" x14ac:dyDescent="0.25">
      <c r="A1073" s="62"/>
      <c r="B1073" s="63"/>
      <c r="C1073" s="63"/>
      <c r="D1073" s="63"/>
      <c r="E1073" s="63"/>
      <c r="F1073" s="63"/>
      <c r="G1073" s="63"/>
      <c r="H1073" s="63"/>
      <c r="I1073" s="64"/>
    </row>
    <row r="1074" spans="1:9" x14ac:dyDescent="0.25">
      <c r="A1074" s="62"/>
      <c r="B1074" s="63"/>
      <c r="C1074" s="63"/>
      <c r="D1074" s="63"/>
      <c r="E1074" s="63"/>
      <c r="F1074" s="63"/>
      <c r="G1074" s="63"/>
      <c r="H1074" s="63"/>
      <c r="I1074" s="64"/>
    </row>
    <row r="1075" spans="1:9" x14ac:dyDescent="0.25">
      <c r="A1075" s="62"/>
      <c r="B1075" s="63"/>
      <c r="C1075" s="63"/>
      <c r="D1075" s="63"/>
      <c r="E1075" s="63"/>
      <c r="F1075" s="63"/>
      <c r="G1075" s="63"/>
      <c r="H1075" s="63"/>
      <c r="I1075" s="64"/>
    </row>
    <row r="1076" spans="1:9" ht="15" customHeight="1" x14ac:dyDescent="0.25">
      <c r="A1076" s="62"/>
      <c r="B1076" s="63"/>
      <c r="C1076" s="63"/>
      <c r="D1076" s="63"/>
      <c r="E1076" s="63"/>
      <c r="F1076" s="63"/>
      <c r="G1076" s="63"/>
      <c r="H1076" s="63"/>
      <c r="I1076" s="64"/>
    </row>
    <row r="1077" spans="1:9" x14ac:dyDescent="0.25">
      <c r="A1077" s="62"/>
      <c r="B1077" s="63"/>
      <c r="C1077" s="63"/>
      <c r="D1077" s="63"/>
      <c r="E1077" s="63"/>
      <c r="F1077" s="63"/>
      <c r="G1077" s="63"/>
      <c r="H1077" s="63"/>
      <c r="I1077" s="64"/>
    </row>
    <row r="1078" spans="1:9" ht="15" customHeight="1" x14ac:dyDescent="0.25">
      <c r="A1078" s="62"/>
      <c r="B1078" s="63"/>
      <c r="C1078" s="63"/>
      <c r="D1078" s="63"/>
      <c r="E1078" s="63"/>
      <c r="F1078" s="63"/>
      <c r="G1078" s="63"/>
      <c r="H1078" s="63"/>
      <c r="I1078" s="64"/>
    </row>
    <row r="1079" spans="1:9" x14ac:dyDescent="0.25">
      <c r="A1079" s="62"/>
      <c r="B1079" s="63"/>
      <c r="C1079" s="63"/>
      <c r="D1079" s="63"/>
      <c r="E1079" s="63"/>
      <c r="F1079" s="63"/>
      <c r="G1079" s="63"/>
      <c r="H1079" s="63"/>
      <c r="I1079" s="64"/>
    </row>
    <row r="1080" spans="1:9" ht="15.75" thickBot="1" x14ac:dyDescent="0.3">
      <c r="A1080" s="65"/>
      <c r="B1080" s="66"/>
      <c r="C1080" s="66"/>
      <c r="D1080" s="66"/>
      <c r="E1080" s="66"/>
      <c r="F1080" s="66"/>
      <c r="G1080" s="66"/>
      <c r="H1080" s="66"/>
      <c r="I1080" s="67"/>
    </row>
    <row r="1081" spans="1:9" ht="15.75" thickBot="1" x14ac:dyDescent="0.3"/>
    <row r="1082" spans="1:9" ht="15.75" thickBot="1" x14ac:dyDescent="0.3">
      <c r="A1082" s="70" t="s">
        <v>291</v>
      </c>
      <c r="B1082" s="71"/>
      <c r="C1082" s="71"/>
      <c r="D1082" s="71"/>
      <c r="E1082" s="71"/>
      <c r="F1082" s="71"/>
      <c r="G1082" s="71"/>
      <c r="H1082" s="71"/>
      <c r="I1082" s="72"/>
    </row>
    <row r="1083" spans="1:9" ht="15.75" thickBot="1" x14ac:dyDescent="0.3"/>
    <row r="1084" spans="1:9" ht="15.75" thickBot="1" x14ac:dyDescent="0.3">
      <c r="B1084" s="73" t="s">
        <v>132</v>
      </c>
      <c r="C1084" s="73"/>
      <c r="D1084" s="73"/>
      <c r="F1084" s="73" t="s">
        <v>131</v>
      </c>
      <c r="G1084" s="73"/>
      <c r="H1084" s="73"/>
    </row>
    <row r="1085" spans="1:9" ht="15.75" thickBot="1" x14ac:dyDescent="0.3">
      <c r="B1085" s="155" t="str">
        <f>IF(ISBLANK(A229),"",A229)</f>
        <v/>
      </c>
      <c r="C1085" s="155"/>
      <c r="D1085" s="155"/>
      <c r="F1085" s="52">
        <f>H1100+H1122+H1149+H1176+H1198+H1220</f>
        <v>0</v>
      </c>
      <c r="G1085" s="52"/>
      <c r="H1085" s="52"/>
    </row>
    <row r="1086" spans="1:9" ht="15.75" thickBot="1" x14ac:dyDescent="0.3">
      <c r="B1086" s="155"/>
      <c r="C1086" s="155"/>
      <c r="D1086" s="155"/>
      <c r="F1086" s="52"/>
      <c r="G1086" s="52"/>
      <c r="H1086" s="52"/>
    </row>
    <row r="1087" spans="1:9" ht="15.75" thickBot="1" x14ac:dyDescent="0.3"/>
    <row r="1088" spans="1:9" ht="15.75" thickBot="1" x14ac:dyDescent="0.3">
      <c r="A1088" s="53" t="s">
        <v>121</v>
      </c>
      <c r="B1088" s="54"/>
      <c r="C1088" s="54"/>
      <c r="D1088" s="54"/>
      <c r="E1088" s="54"/>
      <c r="F1088" s="54"/>
      <c r="G1088" s="54"/>
      <c r="H1088" s="54"/>
      <c r="I1088" s="55"/>
    </row>
    <row r="1089" spans="1:9" x14ac:dyDescent="0.25">
      <c r="A1089" s="190"/>
      <c r="B1089" s="191"/>
      <c r="C1089" s="191"/>
      <c r="D1089" s="191"/>
      <c r="E1089" s="191"/>
      <c r="F1089" s="191"/>
      <c r="G1089" s="191"/>
      <c r="H1089" s="191"/>
      <c r="I1089" s="213"/>
    </row>
    <row r="1090" spans="1:9" ht="15" customHeight="1" thickBot="1" x14ac:dyDescent="0.3">
      <c r="A1090" s="194"/>
      <c r="B1090" s="195"/>
      <c r="C1090" s="195"/>
      <c r="D1090" s="195"/>
      <c r="E1090" s="195"/>
      <c r="F1090" s="195"/>
      <c r="G1090" s="195"/>
      <c r="H1090" s="195"/>
      <c r="I1090" s="203"/>
    </row>
    <row r="1091" spans="1:9" ht="15" customHeight="1" thickBot="1" x14ac:dyDescent="0.3"/>
    <row r="1092" spans="1:9" ht="15.75" thickBot="1" x14ac:dyDescent="0.3">
      <c r="A1092" s="53" t="s">
        <v>186</v>
      </c>
      <c r="B1092" s="54"/>
      <c r="C1092" s="54"/>
      <c r="D1092" s="54"/>
      <c r="E1092" s="54"/>
      <c r="F1092" s="54"/>
      <c r="G1092" s="54"/>
      <c r="H1092" s="54"/>
      <c r="I1092" s="55"/>
    </row>
    <row r="1093" spans="1:9" ht="15.75" thickBot="1" x14ac:dyDescent="0.3">
      <c r="A1093" s="73" t="s">
        <v>125</v>
      </c>
      <c r="B1093" s="73"/>
      <c r="C1093" s="73"/>
      <c r="D1093" s="73" t="s">
        <v>37</v>
      </c>
      <c r="E1093" s="78" t="s">
        <v>38</v>
      </c>
      <c r="F1093" s="73" t="s">
        <v>126</v>
      </c>
      <c r="G1093" s="73" t="s">
        <v>127</v>
      </c>
      <c r="H1093" s="73" t="s">
        <v>128</v>
      </c>
      <c r="I1093" s="73"/>
    </row>
    <row r="1094" spans="1:9" ht="15.75" thickBot="1" x14ac:dyDescent="0.3">
      <c r="A1094" s="73"/>
      <c r="B1094" s="73"/>
      <c r="C1094" s="73"/>
      <c r="D1094" s="73"/>
      <c r="E1094" s="79"/>
      <c r="F1094" s="73"/>
      <c r="G1094" s="73"/>
      <c r="H1094" s="73"/>
      <c r="I1094" s="73"/>
    </row>
    <row r="1095" spans="1:9" ht="15.75" thickBot="1" x14ac:dyDescent="0.3">
      <c r="A1095" s="74"/>
      <c r="B1095" s="74"/>
      <c r="C1095" s="74"/>
      <c r="D1095" s="32"/>
      <c r="E1095" s="39"/>
      <c r="F1095" s="39"/>
      <c r="G1095" s="39"/>
      <c r="H1095" s="52">
        <f>F1095*G1095</f>
        <v>0</v>
      </c>
      <c r="I1095" s="52"/>
    </row>
    <row r="1096" spans="1:9" ht="15.75" thickBot="1" x14ac:dyDescent="0.3">
      <c r="A1096" s="74"/>
      <c r="B1096" s="74"/>
      <c r="C1096" s="74"/>
      <c r="D1096" s="32"/>
      <c r="E1096" s="39"/>
      <c r="F1096" s="39"/>
      <c r="G1096" s="39"/>
      <c r="H1096" s="52">
        <f>F1096*G1096</f>
        <v>0</v>
      </c>
      <c r="I1096" s="52"/>
    </row>
    <row r="1097" spans="1:9" ht="15.75" thickBot="1" x14ac:dyDescent="0.3">
      <c r="A1097" s="74"/>
      <c r="B1097" s="74"/>
      <c r="C1097" s="74"/>
      <c r="D1097" s="32"/>
      <c r="E1097" s="39"/>
      <c r="F1097" s="39"/>
      <c r="G1097" s="39"/>
      <c r="H1097" s="52">
        <f>F1097*G1097</f>
        <v>0</v>
      </c>
      <c r="I1097" s="52"/>
    </row>
    <row r="1098" spans="1:9" ht="15" customHeight="1" thickBot="1" x14ac:dyDescent="0.3">
      <c r="A1098" s="74"/>
      <c r="B1098" s="74"/>
      <c r="C1098" s="74"/>
      <c r="D1098" s="32"/>
      <c r="E1098" s="39"/>
      <c r="F1098" s="39"/>
      <c r="G1098" s="39"/>
      <c r="H1098" s="52">
        <f>F1098*G1098</f>
        <v>0</v>
      </c>
      <c r="I1098" s="52"/>
    </row>
    <row r="1099" spans="1:9" ht="15.75" thickBot="1" x14ac:dyDescent="0.3">
      <c r="A1099" s="74"/>
      <c r="B1099" s="74"/>
      <c r="C1099" s="74"/>
      <c r="D1099" s="32"/>
      <c r="E1099" s="39"/>
      <c r="F1099" s="39"/>
      <c r="G1099" s="39"/>
      <c r="H1099" s="52">
        <f>F1099*G1099</f>
        <v>0</v>
      </c>
      <c r="I1099" s="52"/>
    </row>
    <row r="1100" spans="1:9" ht="15" customHeight="1" thickBot="1" x14ac:dyDescent="0.3">
      <c r="A1100" s="49" t="s">
        <v>130</v>
      </c>
      <c r="B1100" s="50"/>
      <c r="C1100" s="50"/>
      <c r="D1100" s="50"/>
      <c r="E1100" s="50"/>
      <c r="F1100" s="50"/>
      <c r="G1100" s="51"/>
      <c r="H1100" s="52">
        <f>SUM(H1122+H1149+H1176+H1198)*0.2</f>
        <v>0</v>
      </c>
      <c r="I1100" s="52"/>
    </row>
    <row r="1101" spans="1:9" ht="15.75" thickBot="1" x14ac:dyDescent="0.3"/>
    <row r="1102" spans="1:9" ht="15.75" thickBot="1" x14ac:dyDescent="0.3">
      <c r="A1102" s="53" t="s">
        <v>191</v>
      </c>
      <c r="B1102" s="54"/>
      <c r="C1102" s="54"/>
      <c r="D1102" s="54"/>
      <c r="E1102" s="54"/>
      <c r="F1102" s="54"/>
      <c r="G1102" s="54"/>
      <c r="H1102" s="54"/>
      <c r="I1102" s="55"/>
    </row>
    <row r="1103" spans="1:9" ht="15.75" thickBot="1" x14ac:dyDescent="0.3">
      <c r="A1103" s="56" t="str">
        <f>LEN(A1104)&amp;"/800"</f>
        <v>0/800</v>
      </c>
      <c r="B1103" s="57"/>
      <c r="C1103" s="57"/>
      <c r="D1103" s="57"/>
      <c r="E1103" s="57"/>
      <c r="F1103" s="57"/>
      <c r="G1103" s="57"/>
      <c r="H1103" s="57"/>
      <c r="I1103" s="58"/>
    </row>
    <row r="1104" spans="1:9" x14ac:dyDescent="0.25">
      <c r="A1104" s="59"/>
      <c r="B1104" s="60"/>
      <c r="C1104" s="60"/>
      <c r="D1104" s="60"/>
      <c r="E1104" s="60"/>
      <c r="F1104" s="60"/>
      <c r="G1104" s="60"/>
      <c r="H1104" s="60"/>
      <c r="I1104" s="61"/>
    </row>
    <row r="1105" spans="1:9" x14ac:dyDescent="0.25">
      <c r="A1105" s="62"/>
      <c r="B1105" s="63"/>
      <c r="C1105" s="63"/>
      <c r="D1105" s="63"/>
      <c r="E1105" s="63"/>
      <c r="F1105" s="63"/>
      <c r="G1105" s="63"/>
      <c r="H1105" s="63"/>
      <c r="I1105" s="64"/>
    </row>
    <row r="1106" spans="1:9" x14ac:dyDescent="0.25">
      <c r="A1106" s="62"/>
      <c r="B1106" s="63"/>
      <c r="C1106" s="63"/>
      <c r="D1106" s="63"/>
      <c r="E1106" s="63"/>
      <c r="F1106" s="63"/>
      <c r="G1106" s="63"/>
      <c r="H1106" s="63"/>
      <c r="I1106" s="64"/>
    </row>
    <row r="1107" spans="1:9" x14ac:dyDescent="0.25">
      <c r="A1107" s="62"/>
      <c r="B1107" s="63"/>
      <c r="C1107" s="63"/>
      <c r="D1107" s="63"/>
      <c r="E1107" s="63"/>
      <c r="F1107" s="63"/>
      <c r="G1107" s="63"/>
      <c r="H1107" s="63"/>
      <c r="I1107" s="64"/>
    </row>
    <row r="1108" spans="1:9" x14ac:dyDescent="0.25">
      <c r="A1108" s="62"/>
      <c r="B1108" s="63"/>
      <c r="C1108" s="63"/>
      <c r="D1108" s="63"/>
      <c r="E1108" s="63"/>
      <c r="F1108" s="63"/>
      <c r="G1108" s="63"/>
      <c r="H1108" s="63"/>
      <c r="I1108" s="64"/>
    </row>
    <row r="1109" spans="1:9" x14ac:dyDescent="0.25">
      <c r="A1109" s="62"/>
      <c r="B1109" s="63"/>
      <c r="C1109" s="63"/>
      <c r="D1109" s="63"/>
      <c r="E1109" s="63"/>
      <c r="F1109" s="63"/>
      <c r="G1109" s="63"/>
      <c r="H1109" s="63"/>
      <c r="I1109" s="64"/>
    </row>
    <row r="1110" spans="1:9" x14ac:dyDescent="0.25">
      <c r="A1110" s="62"/>
      <c r="B1110" s="63"/>
      <c r="C1110" s="63"/>
      <c r="D1110" s="63"/>
      <c r="E1110" s="63"/>
      <c r="F1110" s="63"/>
      <c r="G1110" s="63"/>
      <c r="H1110" s="63"/>
      <c r="I1110" s="64"/>
    </row>
    <row r="1111" spans="1:9" x14ac:dyDescent="0.25">
      <c r="A1111" s="62"/>
      <c r="B1111" s="63"/>
      <c r="C1111" s="63"/>
      <c r="D1111" s="63"/>
      <c r="E1111" s="63"/>
      <c r="F1111" s="63"/>
      <c r="G1111" s="63"/>
      <c r="H1111" s="63"/>
      <c r="I1111" s="64"/>
    </row>
    <row r="1112" spans="1:9" ht="15" customHeight="1" thickBot="1" x14ac:dyDescent="0.3">
      <c r="A1112" s="65"/>
      <c r="B1112" s="66"/>
      <c r="C1112" s="66"/>
      <c r="D1112" s="66"/>
      <c r="E1112" s="66"/>
      <c r="F1112" s="66"/>
      <c r="G1112" s="66"/>
      <c r="H1112" s="66"/>
      <c r="I1112" s="67"/>
    </row>
    <row r="1113" spans="1:9" ht="15" customHeight="1" thickBot="1" x14ac:dyDescent="0.3"/>
    <row r="1114" spans="1:9" ht="15.75" thickBot="1" x14ac:dyDescent="0.3">
      <c r="A1114" s="75" t="s">
        <v>187</v>
      </c>
      <c r="B1114" s="76"/>
      <c r="C1114" s="76"/>
      <c r="D1114" s="76"/>
      <c r="E1114" s="76"/>
      <c r="F1114" s="76"/>
      <c r="G1114" s="76"/>
      <c r="H1114" s="76"/>
      <c r="I1114" s="77"/>
    </row>
    <row r="1115" spans="1:9" ht="15.75" thickBot="1" x14ac:dyDescent="0.3">
      <c r="A1115" s="73" t="s">
        <v>125</v>
      </c>
      <c r="B1115" s="73"/>
      <c r="C1115" s="73"/>
      <c r="D1115" s="73" t="s">
        <v>37</v>
      </c>
      <c r="E1115" s="78" t="s">
        <v>38</v>
      </c>
      <c r="F1115" s="73" t="s">
        <v>126</v>
      </c>
      <c r="G1115" s="73" t="s">
        <v>127</v>
      </c>
      <c r="H1115" s="73" t="s">
        <v>128</v>
      </c>
      <c r="I1115" s="73"/>
    </row>
    <row r="1116" spans="1:9" ht="15.75" thickBot="1" x14ac:dyDescent="0.3">
      <c r="A1116" s="73"/>
      <c r="B1116" s="73"/>
      <c r="C1116" s="73"/>
      <c r="D1116" s="73"/>
      <c r="E1116" s="79"/>
      <c r="F1116" s="73"/>
      <c r="G1116" s="73"/>
      <c r="H1116" s="73"/>
      <c r="I1116" s="73"/>
    </row>
    <row r="1117" spans="1:9" ht="15.75" thickBot="1" x14ac:dyDescent="0.3">
      <c r="A1117" s="74"/>
      <c r="B1117" s="74"/>
      <c r="C1117" s="74"/>
      <c r="D1117" s="32"/>
      <c r="E1117" s="39"/>
      <c r="F1117" s="39"/>
      <c r="G1117" s="39"/>
      <c r="H1117" s="52">
        <f>F1117*G1117</f>
        <v>0</v>
      </c>
      <c r="I1117" s="52"/>
    </row>
    <row r="1118" spans="1:9" ht="15.75" thickBot="1" x14ac:dyDescent="0.3">
      <c r="A1118" s="74"/>
      <c r="B1118" s="74"/>
      <c r="C1118" s="74"/>
      <c r="D1118" s="32"/>
      <c r="E1118" s="39"/>
      <c r="F1118" s="39"/>
      <c r="G1118" s="39"/>
      <c r="H1118" s="52">
        <f>F1118*G1118</f>
        <v>0</v>
      </c>
      <c r="I1118" s="52"/>
    </row>
    <row r="1119" spans="1:9" ht="15.75" thickBot="1" x14ac:dyDescent="0.3">
      <c r="A1119" s="74"/>
      <c r="B1119" s="74"/>
      <c r="C1119" s="74"/>
      <c r="D1119" s="32"/>
      <c r="E1119" s="39"/>
      <c r="F1119" s="39"/>
      <c r="G1119" s="39"/>
      <c r="H1119" s="52">
        <f>F1119*G1119</f>
        <v>0</v>
      </c>
      <c r="I1119" s="52"/>
    </row>
    <row r="1120" spans="1:9" ht="15" customHeight="1" thickBot="1" x14ac:dyDescent="0.3">
      <c r="A1120" s="74"/>
      <c r="B1120" s="74"/>
      <c r="C1120" s="74"/>
      <c r="D1120" s="32"/>
      <c r="E1120" s="39"/>
      <c r="F1120" s="39"/>
      <c r="G1120" s="39"/>
      <c r="H1120" s="52">
        <f>F1120*G1120</f>
        <v>0</v>
      </c>
      <c r="I1120" s="52"/>
    </row>
    <row r="1121" spans="1:9" ht="15.75" thickBot="1" x14ac:dyDescent="0.3">
      <c r="A1121" s="74"/>
      <c r="B1121" s="74"/>
      <c r="C1121" s="74"/>
      <c r="D1121" s="32"/>
      <c r="E1121" s="39"/>
      <c r="F1121" s="39"/>
      <c r="G1121" s="39"/>
      <c r="H1121" s="52">
        <f>F1121*G1121</f>
        <v>0</v>
      </c>
      <c r="I1121" s="52"/>
    </row>
    <row r="1122" spans="1:9" ht="15" customHeight="1" thickBot="1" x14ac:dyDescent="0.3">
      <c r="A1122" s="49" t="s">
        <v>130</v>
      </c>
      <c r="B1122" s="50"/>
      <c r="C1122" s="50"/>
      <c r="D1122" s="50"/>
      <c r="E1122" s="50"/>
      <c r="F1122" s="50"/>
      <c r="G1122" s="51"/>
      <c r="H1122" s="52">
        <f>SUM(H1117:I1121)</f>
        <v>0</v>
      </c>
      <c r="I1122" s="52"/>
    </row>
    <row r="1123" spans="1:9" ht="15.75" thickBot="1" x14ac:dyDescent="0.3"/>
    <row r="1124" spans="1:9" ht="15.75" thickBot="1" x14ac:dyDescent="0.3">
      <c r="A1124" s="53" t="s">
        <v>192</v>
      </c>
      <c r="B1124" s="54"/>
      <c r="C1124" s="54"/>
      <c r="D1124" s="54"/>
      <c r="E1124" s="54"/>
      <c r="F1124" s="54"/>
      <c r="G1124" s="54"/>
      <c r="H1124" s="54"/>
      <c r="I1124" s="55"/>
    </row>
    <row r="1125" spans="1:9" ht="15.75" thickBot="1" x14ac:dyDescent="0.3">
      <c r="A1125" s="56" t="str">
        <f>LEN(A1126)&amp;"/800"</f>
        <v>0/800</v>
      </c>
      <c r="B1125" s="57"/>
      <c r="C1125" s="57"/>
      <c r="D1125" s="57"/>
      <c r="E1125" s="57"/>
      <c r="F1125" s="57"/>
      <c r="G1125" s="57"/>
      <c r="H1125" s="57"/>
      <c r="I1125" s="58"/>
    </row>
    <row r="1126" spans="1:9" x14ac:dyDescent="0.25">
      <c r="A1126" s="59"/>
      <c r="B1126" s="60"/>
      <c r="C1126" s="60"/>
      <c r="D1126" s="60"/>
      <c r="E1126" s="60"/>
      <c r="F1126" s="60"/>
      <c r="G1126" s="60"/>
      <c r="H1126" s="60"/>
      <c r="I1126" s="61"/>
    </row>
    <row r="1127" spans="1:9" x14ac:dyDescent="0.25">
      <c r="A1127" s="62"/>
      <c r="B1127" s="63"/>
      <c r="C1127" s="63"/>
      <c r="D1127" s="63"/>
      <c r="E1127" s="63"/>
      <c r="F1127" s="63"/>
      <c r="G1127" s="63"/>
      <c r="H1127" s="63"/>
      <c r="I1127" s="64"/>
    </row>
    <row r="1128" spans="1:9" x14ac:dyDescent="0.25">
      <c r="A1128" s="62"/>
      <c r="B1128" s="63"/>
      <c r="C1128" s="63"/>
      <c r="D1128" s="63"/>
      <c r="E1128" s="63"/>
      <c r="F1128" s="63"/>
      <c r="G1128" s="63"/>
      <c r="H1128" s="63"/>
      <c r="I1128" s="64"/>
    </row>
    <row r="1129" spans="1:9" x14ac:dyDescent="0.25">
      <c r="A1129" s="62"/>
      <c r="B1129" s="63"/>
      <c r="C1129" s="63"/>
      <c r="D1129" s="63"/>
      <c r="E1129" s="63"/>
      <c r="F1129" s="63"/>
      <c r="G1129" s="63"/>
      <c r="H1129" s="63"/>
      <c r="I1129" s="64"/>
    </row>
    <row r="1130" spans="1:9" x14ac:dyDescent="0.25">
      <c r="A1130" s="62"/>
      <c r="B1130" s="63"/>
      <c r="C1130" s="63"/>
      <c r="D1130" s="63"/>
      <c r="E1130" s="63"/>
      <c r="F1130" s="63"/>
      <c r="G1130" s="63"/>
      <c r="H1130" s="63"/>
      <c r="I1130" s="64"/>
    </row>
    <row r="1131" spans="1:9" x14ac:dyDescent="0.25">
      <c r="A1131" s="62"/>
      <c r="B1131" s="63"/>
      <c r="C1131" s="63"/>
      <c r="D1131" s="63"/>
      <c r="E1131" s="63"/>
      <c r="F1131" s="63"/>
      <c r="G1131" s="63"/>
      <c r="H1131" s="63"/>
      <c r="I1131" s="64"/>
    </row>
    <row r="1132" spans="1:9" x14ac:dyDescent="0.25">
      <c r="A1132" s="62"/>
      <c r="B1132" s="63"/>
      <c r="C1132" s="63"/>
      <c r="D1132" s="63"/>
      <c r="E1132" s="63"/>
      <c r="F1132" s="63"/>
      <c r="G1132" s="63"/>
      <c r="H1132" s="63"/>
      <c r="I1132" s="64"/>
    </row>
    <row r="1133" spans="1:9" x14ac:dyDescent="0.25">
      <c r="A1133" s="62"/>
      <c r="B1133" s="63"/>
      <c r="C1133" s="63"/>
      <c r="D1133" s="63"/>
      <c r="E1133" s="63"/>
      <c r="F1133" s="63"/>
      <c r="G1133" s="63"/>
      <c r="H1133" s="63"/>
      <c r="I1133" s="64"/>
    </row>
    <row r="1134" spans="1:9" ht="15" customHeight="1" thickBot="1" x14ac:dyDescent="0.3">
      <c r="A1134" s="65"/>
      <c r="B1134" s="66"/>
      <c r="C1134" s="66"/>
      <c r="D1134" s="66"/>
      <c r="E1134" s="66"/>
      <c r="F1134" s="66"/>
      <c r="G1134" s="66"/>
      <c r="H1134" s="66"/>
      <c r="I1134" s="67"/>
    </row>
    <row r="1135" spans="1:9" ht="15" customHeight="1" thickBot="1" x14ac:dyDescent="0.3"/>
    <row r="1136" spans="1:9" ht="15.75" thickBot="1" x14ac:dyDescent="0.3">
      <c r="A1136" s="75" t="s">
        <v>188</v>
      </c>
      <c r="B1136" s="76"/>
      <c r="C1136" s="76"/>
      <c r="D1136" s="76"/>
      <c r="E1136" s="76"/>
      <c r="F1136" s="76"/>
      <c r="G1136" s="76"/>
      <c r="H1136" s="76"/>
      <c r="I1136" s="77"/>
    </row>
    <row r="1137" spans="1:9" ht="15.75" thickBot="1" x14ac:dyDescent="0.3">
      <c r="A1137" s="73" t="s">
        <v>125</v>
      </c>
      <c r="B1137" s="73"/>
      <c r="C1137" s="73"/>
      <c r="D1137" s="73" t="s">
        <v>37</v>
      </c>
      <c r="E1137" s="78" t="s">
        <v>38</v>
      </c>
      <c r="F1137" s="73" t="s">
        <v>126</v>
      </c>
      <c r="G1137" s="73" t="s">
        <v>127</v>
      </c>
      <c r="H1137" s="73" t="s">
        <v>128</v>
      </c>
      <c r="I1137" s="73"/>
    </row>
    <row r="1138" spans="1:9" ht="15.75" thickBot="1" x14ac:dyDescent="0.3">
      <c r="A1138" s="73"/>
      <c r="B1138" s="73"/>
      <c r="C1138" s="73"/>
      <c r="D1138" s="73"/>
      <c r="E1138" s="79"/>
      <c r="F1138" s="73"/>
      <c r="G1138" s="73"/>
      <c r="H1138" s="73"/>
      <c r="I1138" s="73"/>
    </row>
    <row r="1139" spans="1:9" ht="15.75" thickBot="1" x14ac:dyDescent="0.3">
      <c r="A1139" s="74"/>
      <c r="B1139" s="74"/>
      <c r="C1139" s="74"/>
      <c r="D1139" s="32"/>
      <c r="E1139" s="39"/>
      <c r="F1139" s="39"/>
      <c r="G1139" s="39"/>
      <c r="H1139" s="52">
        <f>F1139*G1139</f>
        <v>0</v>
      </c>
      <c r="I1139" s="52"/>
    </row>
    <row r="1140" spans="1:9" ht="15.75" thickBot="1" x14ac:dyDescent="0.3">
      <c r="A1140" s="74"/>
      <c r="B1140" s="74"/>
      <c r="C1140" s="74"/>
      <c r="D1140" s="32"/>
      <c r="E1140" s="39"/>
      <c r="F1140" s="39"/>
      <c r="G1140" s="39"/>
      <c r="H1140" s="52">
        <f t="shared" ref="H1140:H1144" si="4">F1140*G1140</f>
        <v>0</v>
      </c>
      <c r="I1140" s="52"/>
    </row>
    <row r="1141" spans="1:9" ht="15.75" thickBot="1" x14ac:dyDescent="0.3">
      <c r="A1141" s="74"/>
      <c r="B1141" s="74"/>
      <c r="C1141" s="74"/>
      <c r="D1141" s="32"/>
      <c r="E1141" s="39"/>
      <c r="F1141" s="39"/>
      <c r="G1141" s="39"/>
      <c r="H1141" s="52">
        <f t="shared" si="4"/>
        <v>0</v>
      </c>
      <c r="I1141" s="52"/>
    </row>
    <row r="1142" spans="1:9" ht="15.75" thickBot="1" x14ac:dyDescent="0.3">
      <c r="A1142" s="74"/>
      <c r="B1142" s="74"/>
      <c r="C1142" s="74"/>
      <c r="D1142" s="32"/>
      <c r="E1142" s="39"/>
      <c r="F1142" s="39"/>
      <c r="G1142" s="39"/>
      <c r="H1142" s="52">
        <f t="shared" si="4"/>
        <v>0</v>
      </c>
      <c r="I1142" s="52"/>
    </row>
    <row r="1143" spans="1:9" ht="15.75" thickBot="1" x14ac:dyDescent="0.3">
      <c r="A1143" s="74"/>
      <c r="B1143" s="74"/>
      <c r="C1143" s="74"/>
      <c r="D1143" s="32"/>
      <c r="E1143" s="39"/>
      <c r="F1143" s="39"/>
      <c r="G1143" s="39"/>
      <c r="H1143" s="52">
        <f t="shared" si="4"/>
        <v>0</v>
      </c>
      <c r="I1143" s="52"/>
    </row>
    <row r="1144" spans="1:9" ht="15.75" thickBot="1" x14ac:dyDescent="0.3">
      <c r="A1144" s="74"/>
      <c r="B1144" s="74"/>
      <c r="C1144" s="74"/>
      <c r="D1144" s="32"/>
      <c r="E1144" s="39"/>
      <c r="F1144" s="39"/>
      <c r="G1144" s="39"/>
      <c r="H1144" s="52">
        <f t="shared" si="4"/>
        <v>0</v>
      </c>
      <c r="I1144" s="52"/>
    </row>
    <row r="1145" spans="1:9" ht="15.75" thickBot="1" x14ac:dyDescent="0.3">
      <c r="A1145" s="74"/>
      <c r="B1145" s="74"/>
      <c r="C1145" s="74"/>
      <c r="D1145" s="32"/>
      <c r="E1145" s="39"/>
      <c r="F1145" s="39"/>
      <c r="G1145" s="39"/>
      <c r="H1145" s="52">
        <f>F1145*G1145</f>
        <v>0</v>
      </c>
      <c r="I1145" s="52"/>
    </row>
    <row r="1146" spans="1:9" ht="15.75" thickBot="1" x14ac:dyDescent="0.3">
      <c r="A1146" s="74"/>
      <c r="B1146" s="74"/>
      <c r="C1146" s="74"/>
      <c r="D1146" s="32"/>
      <c r="E1146" s="39"/>
      <c r="F1146" s="39"/>
      <c r="G1146" s="39"/>
      <c r="H1146" s="52">
        <f>F1146*G1146</f>
        <v>0</v>
      </c>
      <c r="I1146" s="52"/>
    </row>
    <row r="1147" spans="1:9" ht="15" customHeight="1" thickBot="1" x14ac:dyDescent="0.3">
      <c r="A1147" s="74"/>
      <c r="B1147" s="74"/>
      <c r="C1147" s="74"/>
      <c r="D1147" s="32"/>
      <c r="E1147" s="39"/>
      <c r="F1147" s="39"/>
      <c r="G1147" s="39"/>
      <c r="H1147" s="52">
        <f>F1147*G1147</f>
        <v>0</v>
      </c>
      <c r="I1147" s="52"/>
    </row>
    <row r="1148" spans="1:9" ht="15.75" thickBot="1" x14ac:dyDescent="0.3">
      <c r="A1148" s="74"/>
      <c r="B1148" s="74"/>
      <c r="C1148" s="74"/>
      <c r="D1148" s="32"/>
      <c r="E1148" s="39"/>
      <c r="F1148" s="39"/>
      <c r="G1148" s="39"/>
      <c r="H1148" s="52">
        <f>F1148*G1148</f>
        <v>0</v>
      </c>
      <c r="I1148" s="52"/>
    </row>
    <row r="1149" spans="1:9" ht="15" customHeight="1" thickBot="1" x14ac:dyDescent="0.3">
      <c r="A1149" s="49" t="s">
        <v>130</v>
      </c>
      <c r="B1149" s="50"/>
      <c r="C1149" s="50"/>
      <c r="D1149" s="50"/>
      <c r="E1149" s="50"/>
      <c r="F1149" s="50"/>
      <c r="G1149" s="51"/>
      <c r="H1149" s="52">
        <f>SUM(H1139:I1148)</f>
        <v>0</v>
      </c>
      <c r="I1149" s="52"/>
    </row>
    <row r="1150" spans="1:9" ht="15.75" thickBot="1" x14ac:dyDescent="0.3">
      <c r="E1150" s="33"/>
      <c r="F1150" s="33"/>
      <c r="G1150" s="33"/>
      <c r="H1150" s="33"/>
      <c r="I1150" s="33"/>
    </row>
    <row r="1151" spans="1:9" ht="15.75" thickBot="1" x14ac:dyDescent="0.3">
      <c r="A1151" s="53" t="s">
        <v>193</v>
      </c>
      <c r="B1151" s="54"/>
      <c r="C1151" s="54"/>
      <c r="D1151" s="54"/>
      <c r="E1151" s="54"/>
      <c r="F1151" s="54"/>
      <c r="G1151" s="54"/>
      <c r="H1151" s="54"/>
      <c r="I1151" s="55"/>
    </row>
    <row r="1152" spans="1:9" ht="15.75" thickBot="1" x14ac:dyDescent="0.3">
      <c r="A1152" s="56" t="str">
        <f>LEN(A1153)&amp;"/800"</f>
        <v>0/800</v>
      </c>
      <c r="B1152" s="57"/>
      <c r="C1152" s="57"/>
      <c r="D1152" s="57"/>
      <c r="E1152" s="57"/>
      <c r="F1152" s="57"/>
      <c r="G1152" s="57"/>
      <c r="H1152" s="57"/>
      <c r="I1152" s="58"/>
    </row>
    <row r="1153" spans="1:9" x14ac:dyDescent="0.25">
      <c r="A1153" s="59"/>
      <c r="B1153" s="60"/>
      <c r="C1153" s="60"/>
      <c r="D1153" s="60"/>
      <c r="E1153" s="60"/>
      <c r="F1153" s="60"/>
      <c r="G1153" s="60"/>
      <c r="H1153" s="60"/>
      <c r="I1153" s="61"/>
    </row>
    <row r="1154" spans="1:9" x14ac:dyDescent="0.25">
      <c r="A1154" s="62"/>
      <c r="B1154" s="63"/>
      <c r="C1154" s="63"/>
      <c r="D1154" s="63"/>
      <c r="E1154" s="63"/>
      <c r="F1154" s="63"/>
      <c r="G1154" s="63"/>
      <c r="H1154" s="63"/>
      <c r="I1154" s="64"/>
    </row>
    <row r="1155" spans="1:9" x14ac:dyDescent="0.25">
      <c r="A1155" s="62"/>
      <c r="B1155" s="63"/>
      <c r="C1155" s="63"/>
      <c r="D1155" s="63"/>
      <c r="E1155" s="63"/>
      <c r="F1155" s="63"/>
      <c r="G1155" s="63"/>
      <c r="H1155" s="63"/>
      <c r="I1155" s="64"/>
    </row>
    <row r="1156" spans="1:9" x14ac:dyDescent="0.25">
      <c r="A1156" s="62"/>
      <c r="B1156" s="63"/>
      <c r="C1156" s="63"/>
      <c r="D1156" s="63"/>
      <c r="E1156" s="63"/>
      <c r="F1156" s="63"/>
      <c r="G1156" s="63"/>
      <c r="H1156" s="63"/>
      <c r="I1156" s="64"/>
    </row>
    <row r="1157" spans="1:9" x14ac:dyDescent="0.25">
      <c r="A1157" s="62"/>
      <c r="B1157" s="63"/>
      <c r="C1157" s="63"/>
      <c r="D1157" s="63"/>
      <c r="E1157" s="63"/>
      <c r="F1157" s="63"/>
      <c r="G1157" s="63"/>
      <c r="H1157" s="63"/>
      <c r="I1157" s="64"/>
    </row>
    <row r="1158" spans="1:9" x14ac:dyDescent="0.25">
      <c r="A1158" s="62"/>
      <c r="B1158" s="63"/>
      <c r="C1158" s="63"/>
      <c r="D1158" s="63"/>
      <c r="E1158" s="63"/>
      <c r="F1158" s="63"/>
      <c r="G1158" s="63"/>
      <c r="H1158" s="63"/>
      <c r="I1158" s="64"/>
    </row>
    <row r="1159" spans="1:9" x14ac:dyDescent="0.25">
      <c r="A1159" s="62"/>
      <c r="B1159" s="63"/>
      <c r="C1159" s="63"/>
      <c r="D1159" s="63"/>
      <c r="E1159" s="63"/>
      <c r="F1159" s="63"/>
      <c r="G1159" s="63"/>
      <c r="H1159" s="63"/>
      <c r="I1159" s="64"/>
    </row>
    <row r="1160" spans="1:9" x14ac:dyDescent="0.25">
      <c r="A1160" s="62"/>
      <c r="B1160" s="63"/>
      <c r="C1160" s="63"/>
      <c r="D1160" s="63"/>
      <c r="E1160" s="63"/>
      <c r="F1160" s="63"/>
      <c r="G1160" s="63"/>
      <c r="H1160" s="63"/>
      <c r="I1160" s="64"/>
    </row>
    <row r="1161" spans="1:9" ht="15" customHeight="1" thickBot="1" x14ac:dyDescent="0.3">
      <c r="A1161" s="65"/>
      <c r="B1161" s="66"/>
      <c r="C1161" s="66"/>
      <c r="D1161" s="66"/>
      <c r="E1161" s="66"/>
      <c r="F1161" s="66"/>
      <c r="G1161" s="66"/>
      <c r="H1161" s="66"/>
      <c r="I1161" s="67"/>
    </row>
    <row r="1162" spans="1:9" ht="15" customHeight="1" thickBot="1" x14ac:dyDescent="0.3"/>
    <row r="1163" spans="1:9" ht="15.75" thickBot="1" x14ac:dyDescent="0.3">
      <c r="A1163" s="75" t="s">
        <v>189</v>
      </c>
      <c r="B1163" s="76"/>
      <c r="C1163" s="76"/>
      <c r="D1163" s="76"/>
      <c r="E1163" s="76"/>
      <c r="F1163" s="76"/>
      <c r="G1163" s="76"/>
      <c r="H1163" s="76"/>
      <c r="I1163" s="77"/>
    </row>
    <row r="1164" spans="1:9" ht="15.75" thickBot="1" x14ac:dyDescent="0.3">
      <c r="A1164" s="73" t="s">
        <v>125</v>
      </c>
      <c r="B1164" s="73"/>
      <c r="C1164" s="73"/>
      <c r="D1164" s="73" t="s">
        <v>37</v>
      </c>
      <c r="E1164" s="78" t="s">
        <v>38</v>
      </c>
      <c r="F1164" s="73" t="s">
        <v>126</v>
      </c>
      <c r="G1164" s="73" t="s">
        <v>127</v>
      </c>
      <c r="H1164" s="73" t="s">
        <v>128</v>
      </c>
      <c r="I1164" s="73"/>
    </row>
    <row r="1165" spans="1:9" ht="15.75" thickBot="1" x14ac:dyDescent="0.3">
      <c r="A1165" s="73"/>
      <c r="B1165" s="73"/>
      <c r="C1165" s="73"/>
      <c r="D1165" s="73"/>
      <c r="E1165" s="79"/>
      <c r="F1165" s="73"/>
      <c r="G1165" s="73"/>
      <c r="H1165" s="73"/>
      <c r="I1165" s="73"/>
    </row>
    <row r="1166" spans="1:9" ht="15.75" thickBot="1" x14ac:dyDescent="0.3">
      <c r="A1166" s="74"/>
      <c r="B1166" s="74"/>
      <c r="C1166" s="74"/>
      <c r="D1166" s="32"/>
      <c r="E1166" s="39"/>
      <c r="F1166" s="39"/>
      <c r="G1166" s="39"/>
      <c r="H1166" s="52">
        <f>F1166*G1166</f>
        <v>0</v>
      </c>
      <c r="I1166" s="52"/>
    </row>
    <row r="1167" spans="1:9" ht="15.75" thickBot="1" x14ac:dyDescent="0.3">
      <c r="A1167" s="74"/>
      <c r="B1167" s="74"/>
      <c r="C1167" s="74"/>
      <c r="D1167" s="32"/>
      <c r="E1167" s="39"/>
      <c r="F1167" s="39"/>
      <c r="G1167" s="39"/>
      <c r="H1167" s="52">
        <f t="shared" ref="H1167:H1171" si="5">F1167*G1167</f>
        <v>0</v>
      </c>
      <c r="I1167" s="52"/>
    </row>
    <row r="1168" spans="1:9" ht="15.75" thickBot="1" x14ac:dyDescent="0.3">
      <c r="A1168" s="74"/>
      <c r="B1168" s="74"/>
      <c r="C1168" s="74"/>
      <c r="D1168" s="32"/>
      <c r="E1168" s="39"/>
      <c r="F1168" s="39"/>
      <c r="G1168" s="39"/>
      <c r="H1168" s="52">
        <f t="shared" si="5"/>
        <v>0</v>
      </c>
      <c r="I1168" s="52"/>
    </row>
    <row r="1169" spans="1:9" ht="15.75" thickBot="1" x14ac:dyDescent="0.3">
      <c r="A1169" s="74"/>
      <c r="B1169" s="74"/>
      <c r="C1169" s="74"/>
      <c r="D1169" s="32"/>
      <c r="E1169" s="39"/>
      <c r="F1169" s="39"/>
      <c r="G1169" s="39"/>
      <c r="H1169" s="52">
        <f t="shared" si="5"/>
        <v>0</v>
      </c>
      <c r="I1169" s="52"/>
    </row>
    <row r="1170" spans="1:9" ht="15.75" thickBot="1" x14ac:dyDescent="0.3">
      <c r="A1170" s="74"/>
      <c r="B1170" s="74"/>
      <c r="C1170" s="74"/>
      <c r="D1170" s="32"/>
      <c r="E1170" s="39"/>
      <c r="F1170" s="39"/>
      <c r="G1170" s="39"/>
      <c r="H1170" s="52">
        <f t="shared" si="5"/>
        <v>0</v>
      </c>
      <c r="I1170" s="52"/>
    </row>
    <row r="1171" spans="1:9" ht="15.75" thickBot="1" x14ac:dyDescent="0.3">
      <c r="A1171" s="74"/>
      <c r="B1171" s="74"/>
      <c r="C1171" s="74"/>
      <c r="D1171" s="32"/>
      <c r="E1171" s="39"/>
      <c r="F1171" s="39"/>
      <c r="G1171" s="39"/>
      <c r="H1171" s="52">
        <f t="shared" si="5"/>
        <v>0</v>
      </c>
      <c r="I1171" s="52"/>
    </row>
    <row r="1172" spans="1:9" ht="15.75" thickBot="1" x14ac:dyDescent="0.3">
      <c r="A1172" s="74"/>
      <c r="B1172" s="74"/>
      <c r="C1172" s="74"/>
      <c r="D1172" s="32"/>
      <c r="E1172" s="39"/>
      <c r="F1172" s="39"/>
      <c r="G1172" s="39"/>
      <c r="H1172" s="52">
        <f>F1172*G1172</f>
        <v>0</v>
      </c>
      <c r="I1172" s="52"/>
    </row>
    <row r="1173" spans="1:9" ht="15.75" thickBot="1" x14ac:dyDescent="0.3">
      <c r="A1173" s="74"/>
      <c r="B1173" s="74"/>
      <c r="C1173" s="74"/>
      <c r="D1173" s="32"/>
      <c r="E1173" s="39"/>
      <c r="F1173" s="39"/>
      <c r="G1173" s="39"/>
      <c r="H1173" s="52">
        <f>F1173*G1173</f>
        <v>0</v>
      </c>
      <c r="I1173" s="52"/>
    </row>
    <row r="1174" spans="1:9" ht="15" customHeight="1" thickBot="1" x14ac:dyDescent="0.3">
      <c r="A1174" s="74"/>
      <c r="B1174" s="74"/>
      <c r="C1174" s="74"/>
      <c r="D1174" s="32"/>
      <c r="E1174" s="39"/>
      <c r="F1174" s="39"/>
      <c r="G1174" s="39"/>
      <c r="H1174" s="52">
        <f>F1174*G1174</f>
        <v>0</v>
      </c>
      <c r="I1174" s="52"/>
    </row>
    <row r="1175" spans="1:9" ht="15.75" thickBot="1" x14ac:dyDescent="0.3">
      <c r="A1175" s="74"/>
      <c r="B1175" s="74"/>
      <c r="C1175" s="74"/>
      <c r="D1175" s="32"/>
      <c r="E1175" s="39"/>
      <c r="F1175" s="39"/>
      <c r="G1175" s="39"/>
      <c r="H1175" s="52">
        <f>F1175*G1175</f>
        <v>0</v>
      </c>
      <c r="I1175" s="52"/>
    </row>
    <row r="1176" spans="1:9" ht="15" customHeight="1" thickBot="1" x14ac:dyDescent="0.3">
      <c r="A1176" s="49" t="s">
        <v>130</v>
      </c>
      <c r="B1176" s="50"/>
      <c r="C1176" s="50"/>
      <c r="D1176" s="50"/>
      <c r="E1176" s="50"/>
      <c r="F1176" s="50"/>
      <c r="G1176" s="51"/>
      <c r="H1176" s="52">
        <f>SUM(H1166:I1175)</f>
        <v>0</v>
      </c>
      <c r="I1176" s="52"/>
    </row>
    <row r="1177" spans="1:9" ht="15.75" thickBot="1" x14ac:dyDescent="0.3"/>
    <row r="1178" spans="1:9" ht="15.75" thickBot="1" x14ac:dyDescent="0.3">
      <c r="A1178" s="53" t="s">
        <v>194</v>
      </c>
      <c r="B1178" s="54"/>
      <c r="C1178" s="54"/>
      <c r="D1178" s="54"/>
      <c r="E1178" s="54"/>
      <c r="F1178" s="54"/>
      <c r="G1178" s="54"/>
      <c r="H1178" s="54"/>
      <c r="I1178" s="55"/>
    </row>
    <row r="1179" spans="1:9" ht="15.75" thickBot="1" x14ac:dyDescent="0.3">
      <c r="A1179" s="56" t="str">
        <f>LEN(A1180)&amp;"/800"</f>
        <v>0/800</v>
      </c>
      <c r="B1179" s="57"/>
      <c r="C1179" s="57"/>
      <c r="D1179" s="57"/>
      <c r="E1179" s="57"/>
      <c r="F1179" s="57"/>
      <c r="G1179" s="57"/>
      <c r="H1179" s="57"/>
      <c r="I1179" s="58"/>
    </row>
    <row r="1180" spans="1:9" x14ac:dyDescent="0.25">
      <c r="A1180" s="59"/>
      <c r="B1180" s="60"/>
      <c r="C1180" s="60"/>
      <c r="D1180" s="60"/>
      <c r="E1180" s="60"/>
      <c r="F1180" s="60"/>
      <c r="G1180" s="60"/>
      <c r="H1180" s="60"/>
      <c r="I1180" s="61"/>
    </row>
    <row r="1181" spans="1:9" x14ac:dyDescent="0.25">
      <c r="A1181" s="62"/>
      <c r="B1181" s="63"/>
      <c r="C1181" s="63"/>
      <c r="D1181" s="63"/>
      <c r="E1181" s="63"/>
      <c r="F1181" s="63"/>
      <c r="G1181" s="63"/>
      <c r="H1181" s="63"/>
      <c r="I1181" s="64"/>
    </row>
    <row r="1182" spans="1:9" x14ac:dyDescent="0.25">
      <c r="A1182" s="62"/>
      <c r="B1182" s="63"/>
      <c r="C1182" s="63"/>
      <c r="D1182" s="63"/>
      <c r="E1182" s="63"/>
      <c r="F1182" s="63"/>
      <c r="G1182" s="63"/>
      <c r="H1182" s="63"/>
      <c r="I1182" s="64"/>
    </row>
    <row r="1183" spans="1:9" x14ac:dyDescent="0.25">
      <c r="A1183" s="62"/>
      <c r="B1183" s="63"/>
      <c r="C1183" s="63"/>
      <c r="D1183" s="63"/>
      <c r="E1183" s="63"/>
      <c r="F1183" s="63"/>
      <c r="G1183" s="63"/>
      <c r="H1183" s="63"/>
      <c r="I1183" s="64"/>
    </row>
    <row r="1184" spans="1:9" x14ac:dyDescent="0.25">
      <c r="A1184" s="62"/>
      <c r="B1184" s="63"/>
      <c r="C1184" s="63"/>
      <c r="D1184" s="63"/>
      <c r="E1184" s="63"/>
      <c r="F1184" s="63"/>
      <c r="G1184" s="63"/>
      <c r="H1184" s="63"/>
      <c r="I1184" s="64"/>
    </row>
    <row r="1185" spans="1:9" x14ac:dyDescent="0.25">
      <c r="A1185" s="62"/>
      <c r="B1185" s="63"/>
      <c r="C1185" s="63"/>
      <c r="D1185" s="63"/>
      <c r="E1185" s="63"/>
      <c r="F1185" s="63"/>
      <c r="G1185" s="63"/>
      <c r="H1185" s="63"/>
      <c r="I1185" s="64"/>
    </row>
    <row r="1186" spans="1:9" x14ac:dyDescent="0.25">
      <c r="A1186" s="62"/>
      <c r="B1186" s="63"/>
      <c r="C1186" s="63"/>
      <c r="D1186" s="63"/>
      <c r="E1186" s="63"/>
      <c r="F1186" s="63"/>
      <c r="G1186" s="63"/>
      <c r="H1186" s="63"/>
      <c r="I1186" s="64"/>
    </row>
    <row r="1187" spans="1:9" x14ac:dyDescent="0.25">
      <c r="A1187" s="62"/>
      <c r="B1187" s="63"/>
      <c r="C1187" s="63"/>
      <c r="D1187" s="63"/>
      <c r="E1187" s="63"/>
      <c r="F1187" s="63"/>
      <c r="G1187" s="63"/>
      <c r="H1187" s="63"/>
      <c r="I1187" s="64"/>
    </row>
    <row r="1188" spans="1:9" ht="15" customHeight="1" thickBot="1" x14ac:dyDescent="0.3">
      <c r="A1188" s="65"/>
      <c r="B1188" s="66"/>
      <c r="C1188" s="66"/>
      <c r="D1188" s="66"/>
      <c r="E1188" s="66"/>
      <c r="F1188" s="66"/>
      <c r="G1188" s="66"/>
      <c r="H1188" s="66"/>
      <c r="I1188" s="67"/>
    </row>
    <row r="1189" spans="1:9" ht="15" customHeight="1" thickBot="1" x14ac:dyDescent="0.3"/>
    <row r="1190" spans="1:9" ht="15.75" thickBot="1" x14ac:dyDescent="0.3">
      <c r="A1190" s="75" t="s">
        <v>190</v>
      </c>
      <c r="B1190" s="76"/>
      <c r="C1190" s="76"/>
      <c r="D1190" s="76"/>
      <c r="E1190" s="76"/>
      <c r="F1190" s="76"/>
      <c r="G1190" s="76"/>
      <c r="H1190" s="76"/>
      <c r="I1190" s="77"/>
    </row>
    <row r="1191" spans="1:9" ht="15.75" thickBot="1" x14ac:dyDescent="0.3">
      <c r="A1191" s="73" t="s">
        <v>125</v>
      </c>
      <c r="B1191" s="73"/>
      <c r="C1191" s="73"/>
      <c r="D1191" s="73" t="s">
        <v>37</v>
      </c>
      <c r="E1191" s="78" t="s">
        <v>38</v>
      </c>
      <c r="F1191" s="73" t="s">
        <v>126</v>
      </c>
      <c r="G1191" s="73" t="s">
        <v>127</v>
      </c>
      <c r="H1191" s="73" t="s">
        <v>128</v>
      </c>
      <c r="I1191" s="73"/>
    </row>
    <row r="1192" spans="1:9" ht="15.75" thickBot="1" x14ac:dyDescent="0.3">
      <c r="A1192" s="73"/>
      <c r="B1192" s="73"/>
      <c r="C1192" s="73"/>
      <c r="D1192" s="73"/>
      <c r="E1192" s="79"/>
      <c r="F1192" s="73"/>
      <c r="G1192" s="73"/>
      <c r="H1192" s="73"/>
      <c r="I1192" s="73"/>
    </row>
    <row r="1193" spans="1:9" ht="15.75" thickBot="1" x14ac:dyDescent="0.3">
      <c r="A1193" s="74"/>
      <c r="B1193" s="74"/>
      <c r="C1193" s="74"/>
      <c r="D1193" s="32"/>
      <c r="E1193" s="39"/>
      <c r="F1193" s="39"/>
      <c r="G1193" s="39"/>
      <c r="H1193" s="52">
        <f>F1193*G1193</f>
        <v>0</v>
      </c>
      <c r="I1193" s="52"/>
    </row>
    <row r="1194" spans="1:9" ht="15.75" thickBot="1" x14ac:dyDescent="0.3">
      <c r="A1194" s="74"/>
      <c r="B1194" s="74"/>
      <c r="C1194" s="74"/>
      <c r="D1194" s="32"/>
      <c r="E1194" s="39"/>
      <c r="F1194" s="39"/>
      <c r="G1194" s="39"/>
      <c r="H1194" s="52">
        <f>F1194*G1194</f>
        <v>0</v>
      </c>
      <c r="I1194" s="52"/>
    </row>
    <row r="1195" spans="1:9" ht="15.75" thickBot="1" x14ac:dyDescent="0.3">
      <c r="A1195" s="74"/>
      <c r="B1195" s="74"/>
      <c r="C1195" s="74"/>
      <c r="D1195" s="32"/>
      <c r="E1195" s="39"/>
      <c r="F1195" s="39"/>
      <c r="G1195" s="39"/>
      <c r="H1195" s="52">
        <f>F1195*G1195</f>
        <v>0</v>
      </c>
      <c r="I1195" s="52"/>
    </row>
    <row r="1196" spans="1:9" ht="15" customHeight="1" thickBot="1" x14ac:dyDescent="0.3">
      <c r="A1196" s="74"/>
      <c r="B1196" s="74"/>
      <c r="C1196" s="74"/>
      <c r="D1196" s="32"/>
      <c r="E1196" s="39"/>
      <c r="F1196" s="39"/>
      <c r="G1196" s="39"/>
      <c r="H1196" s="52">
        <f>F1196*G1196</f>
        <v>0</v>
      </c>
      <c r="I1196" s="52"/>
    </row>
    <row r="1197" spans="1:9" ht="15.75" thickBot="1" x14ac:dyDescent="0.3">
      <c r="A1197" s="74"/>
      <c r="B1197" s="74"/>
      <c r="C1197" s="74"/>
      <c r="D1197" s="32"/>
      <c r="E1197" s="39"/>
      <c r="F1197" s="39"/>
      <c r="G1197" s="39"/>
      <c r="H1197" s="52">
        <f>F1197*G1197</f>
        <v>0</v>
      </c>
      <c r="I1197" s="52"/>
    </row>
    <row r="1198" spans="1:9" ht="15" customHeight="1" thickBot="1" x14ac:dyDescent="0.3">
      <c r="A1198" s="49" t="s">
        <v>130</v>
      </c>
      <c r="B1198" s="50"/>
      <c r="C1198" s="50"/>
      <c r="D1198" s="50"/>
      <c r="E1198" s="50"/>
      <c r="F1198" s="50"/>
      <c r="G1198" s="51"/>
      <c r="H1198" s="52">
        <f>SUM(H1193:I1197)</f>
        <v>0</v>
      </c>
      <c r="I1198" s="52"/>
    </row>
    <row r="1199" spans="1:9" ht="15.75" thickBot="1" x14ac:dyDescent="0.3"/>
    <row r="1200" spans="1:9" ht="15.75" thickBot="1" x14ac:dyDescent="0.3">
      <c r="A1200" s="53" t="s">
        <v>195</v>
      </c>
      <c r="B1200" s="54"/>
      <c r="C1200" s="54"/>
      <c r="D1200" s="54"/>
      <c r="E1200" s="54"/>
      <c r="F1200" s="54"/>
      <c r="G1200" s="54"/>
      <c r="H1200" s="54"/>
      <c r="I1200" s="55"/>
    </row>
    <row r="1201" spans="1:9" ht="15.75" thickBot="1" x14ac:dyDescent="0.3">
      <c r="A1201" s="56" t="str">
        <f>LEN(A1202)&amp;"/800"</f>
        <v>0/800</v>
      </c>
      <c r="B1201" s="57"/>
      <c r="C1201" s="57"/>
      <c r="D1201" s="57"/>
      <c r="E1201" s="57"/>
      <c r="F1201" s="57"/>
      <c r="G1201" s="57"/>
      <c r="H1201" s="57"/>
      <c r="I1201" s="58"/>
    </row>
    <row r="1202" spans="1:9" x14ac:dyDescent="0.25">
      <c r="A1202" s="59"/>
      <c r="B1202" s="60"/>
      <c r="C1202" s="60"/>
      <c r="D1202" s="60"/>
      <c r="E1202" s="60"/>
      <c r="F1202" s="60"/>
      <c r="G1202" s="60"/>
      <c r="H1202" s="60"/>
      <c r="I1202" s="61"/>
    </row>
    <row r="1203" spans="1:9" x14ac:dyDescent="0.25">
      <c r="A1203" s="62"/>
      <c r="B1203" s="63"/>
      <c r="C1203" s="63"/>
      <c r="D1203" s="63"/>
      <c r="E1203" s="63"/>
      <c r="F1203" s="63"/>
      <c r="G1203" s="63"/>
      <c r="H1203" s="63"/>
      <c r="I1203" s="64"/>
    </row>
    <row r="1204" spans="1:9" x14ac:dyDescent="0.25">
      <c r="A1204" s="62"/>
      <c r="B1204" s="63"/>
      <c r="C1204" s="63"/>
      <c r="D1204" s="63"/>
      <c r="E1204" s="63"/>
      <c r="F1204" s="63"/>
      <c r="G1204" s="63"/>
      <c r="H1204" s="63"/>
      <c r="I1204" s="64"/>
    </row>
    <row r="1205" spans="1:9" x14ac:dyDescent="0.25">
      <c r="A1205" s="62"/>
      <c r="B1205" s="63"/>
      <c r="C1205" s="63"/>
      <c r="D1205" s="63"/>
      <c r="E1205" s="63"/>
      <c r="F1205" s="63"/>
      <c r="G1205" s="63"/>
      <c r="H1205" s="63"/>
      <c r="I1205" s="64"/>
    </row>
    <row r="1206" spans="1:9" x14ac:dyDescent="0.25">
      <c r="A1206" s="62"/>
      <c r="B1206" s="63"/>
      <c r="C1206" s="63"/>
      <c r="D1206" s="63"/>
      <c r="E1206" s="63"/>
      <c r="F1206" s="63"/>
      <c r="G1206" s="63"/>
      <c r="H1206" s="63"/>
      <c r="I1206" s="64"/>
    </row>
    <row r="1207" spans="1:9" x14ac:dyDescent="0.25">
      <c r="A1207" s="62"/>
      <c r="B1207" s="63"/>
      <c r="C1207" s="63"/>
      <c r="D1207" s="63"/>
      <c r="E1207" s="63"/>
      <c r="F1207" s="63"/>
      <c r="G1207" s="63"/>
      <c r="H1207" s="63"/>
      <c r="I1207" s="64"/>
    </row>
    <row r="1208" spans="1:9" x14ac:dyDescent="0.25">
      <c r="A1208" s="62"/>
      <c r="B1208" s="63"/>
      <c r="C1208" s="63"/>
      <c r="D1208" s="63"/>
      <c r="E1208" s="63"/>
      <c r="F1208" s="63"/>
      <c r="G1208" s="63"/>
      <c r="H1208" s="63"/>
      <c r="I1208" s="64"/>
    </row>
    <row r="1209" spans="1:9" x14ac:dyDescent="0.25">
      <c r="A1209" s="62"/>
      <c r="B1209" s="63"/>
      <c r="C1209" s="63"/>
      <c r="D1209" s="63"/>
      <c r="E1209" s="63"/>
      <c r="F1209" s="63"/>
      <c r="G1209" s="63"/>
      <c r="H1209" s="63"/>
      <c r="I1209" s="64"/>
    </row>
    <row r="1210" spans="1:9" ht="15.75" thickBot="1" x14ac:dyDescent="0.3">
      <c r="A1210" s="65"/>
      <c r="B1210" s="66"/>
      <c r="C1210" s="66"/>
      <c r="D1210" s="66"/>
      <c r="E1210" s="66"/>
      <c r="F1210" s="66"/>
      <c r="G1210" s="66"/>
      <c r="H1210" s="66"/>
      <c r="I1210" s="67"/>
    </row>
    <row r="1211" spans="1:9" ht="15.75" thickBot="1" x14ac:dyDescent="0.3"/>
    <row r="1212" spans="1:9" ht="15.75" thickBot="1" x14ac:dyDescent="0.3">
      <c r="A1212" s="75" t="s">
        <v>196</v>
      </c>
      <c r="B1212" s="76"/>
      <c r="C1212" s="76"/>
      <c r="D1212" s="76"/>
      <c r="E1212" s="76"/>
      <c r="F1212" s="76"/>
      <c r="G1212" s="76"/>
      <c r="H1212" s="76"/>
      <c r="I1212" s="77"/>
    </row>
    <row r="1213" spans="1:9" ht="15.75" thickBot="1" x14ac:dyDescent="0.3">
      <c r="A1213" s="73" t="s">
        <v>125</v>
      </c>
      <c r="B1213" s="73"/>
      <c r="C1213" s="73"/>
      <c r="D1213" s="73" t="s">
        <v>37</v>
      </c>
      <c r="E1213" s="78" t="s">
        <v>38</v>
      </c>
      <c r="F1213" s="73" t="s">
        <v>126</v>
      </c>
      <c r="G1213" s="73" t="s">
        <v>127</v>
      </c>
      <c r="H1213" s="73" t="s">
        <v>128</v>
      </c>
      <c r="I1213" s="73"/>
    </row>
    <row r="1214" spans="1:9" ht="15.75" thickBot="1" x14ac:dyDescent="0.3">
      <c r="A1214" s="73"/>
      <c r="B1214" s="73"/>
      <c r="C1214" s="73"/>
      <c r="D1214" s="73"/>
      <c r="E1214" s="79"/>
      <c r="F1214" s="73"/>
      <c r="G1214" s="73"/>
      <c r="H1214" s="73"/>
      <c r="I1214" s="73"/>
    </row>
    <row r="1215" spans="1:9" ht="15.75" thickBot="1" x14ac:dyDescent="0.3">
      <c r="A1215" s="74"/>
      <c r="B1215" s="74"/>
      <c r="C1215" s="74"/>
      <c r="D1215" s="32"/>
      <c r="E1215" s="39"/>
      <c r="F1215" s="39"/>
      <c r="G1215" s="39"/>
      <c r="H1215" s="52">
        <f>F1215*G1215</f>
        <v>0</v>
      </c>
      <c r="I1215" s="52"/>
    </row>
    <row r="1216" spans="1:9" ht="15.75" thickBot="1" x14ac:dyDescent="0.3">
      <c r="A1216" s="74"/>
      <c r="B1216" s="74"/>
      <c r="C1216" s="74"/>
      <c r="D1216" s="32"/>
      <c r="E1216" s="39"/>
      <c r="F1216" s="39"/>
      <c r="G1216" s="39"/>
      <c r="H1216" s="52">
        <f>F1216*G1216</f>
        <v>0</v>
      </c>
      <c r="I1216" s="52"/>
    </row>
    <row r="1217" spans="1:9" ht="15.75" thickBot="1" x14ac:dyDescent="0.3">
      <c r="A1217" s="74"/>
      <c r="B1217" s="74"/>
      <c r="C1217" s="74"/>
      <c r="D1217" s="32"/>
      <c r="E1217" s="39"/>
      <c r="F1217" s="39"/>
      <c r="G1217" s="39"/>
      <c r="H1217" s="52">
        <f>F1217*G1217</f>
        <v>0</v>
      </c>
      <c r="I1217" s="52"/>
    </row>
    <row r="1218" spans="1:9" ht="15.75" thickBot="1" x14ac:dyDescent="0.3">
      <c r="A1218" s="74"/>
      <c r="B1218" s="74"/>
      <c r="C1218" s="74"/>
      <c r="D1218" s="32"/>
      <c r="E1218" s="39"/>
      <c r="F1218" s="39"/>
      <c r="G1218" s="39"/>
      <c r="H1218" s="52">
        <f>F1218*G1218</f>
        <v>0</v>
      </c>
      <c r="I1218" s="52"/>
    </row>
    <row r="1219" spans="1:9" ht="15.75" thickBot="1" x14ac:dyDescent="0.3">
      <c r="A1219" s="74"/>
      <c r="B1219" s="74"/>
      <c r="C1219" s="74"/>
      <c r="D1219" s="32"/>
      <c r="E1219" s="39"/>
      <c r="F1219" s="39"/>
      <c r="G1219" s="39"/>
      <c r="H1219" s="52">
        <f>F1219*G1219</f>
        <v>0</v>
      </c>
      <c r="I1219" s="52"/>
    </row>
    <row r="1220" spans="1:9" ht="15.75" thickBot="1" x14ac:dyDescent="0.3">
      <c r="A1220" s="49" t="s">
        <v>130</v>
      </c>
      <c r="B1220" s="50"/>
      <c r="C1220" s="50"/>
      <c r="D1220" s="50"/>
      <c r="E1220" s="50"/>
      <c r="F1220" s="50"/>
      <c r="G1220" s="51"/>
      <c r="H1220" s="52">
        <f>H1100*0.15</f>
        <v>0</v>
      </c>
      <c r="I1220" s="52"/>
    </row>
    <row r="1221" spans="1:9" ht="15.75" thickBot="1" x14ac:dyDescent="0.3"/>
    <row r="1222" spans="1:9" ht="15.75" thickBot="1" x14ac:dyDescent="0.3">
      <c r="A1222" s="53" t="s">
        <v>197</v>
      </c>
      <c r="B1222" s="54"/>
      <c r="C1222" s="54"/>
      <c r="D1222" s="54"/>
      <c r="E1222" s="54"/>
      <c r="F1222" s="54"/>
      <c r="G1222" s="54"/>
      <c r="H1222" s="54"/>
      <c r="I1222" s="55"/>
    </row>
    <row r="1223" spans="1:9" ht="15.75" thickBot="1" x14ac:dyDescent="0.3">
      <c r="A1223" s="56" t="str">
        <f>LEN(A1224)&amp;"/800"</f>
        <v>0/800</v>
      </c>
      <c r="B1223" s="57"/>
      <c r="C1223" s="57"/>
      <c r="D1223" s="57"/>
      <c r="E1223" s="57"/>
      <c r="F1223" s="57"/>
      <c r="G1223" s="57"/>
      <c r="H1223" s="57"/>
      <c r="I1223" s="58"/>
    </row>
    <row r="1224" spans="1:9" x14ac:dyDescent="0.25">
      <c r="A1224" s="59"/>
      <c r="B1224" s="60"/>
      <c r="C1224" s="60"/>
      <c r="D1224" s="60"/>
      <c r="E1224" s="60"/>
      <c r="F1224" s="60"/>
      <c r="G1224" s="60"/>
      <c r="H1224" s="60"/>
      <c r="I1224" s="61"/>
    </row>
    <row r="1225" spans="1:9" x14ac:dyDescent="0.25">
      <c r="A1225" s="62"/>
      <c r="B1225" s="63"/>
      <c r="C1225" s="63"/>
      <c r="D1225" s="63"/>
      <c r="E1225" s="63"/>
      <c r="F1225" s="63"/>
      <c r="G1225" s="63"/>
      <c r="H1225" s="63"/>
      <c r="I1225" s="64"/>
    </row>
    <row r="1226" spans="1:9" ht="30.6" customHeight="1" x14ac:dyDescent="0.25">
      <c r="A1226" s="62"/>
      <c r="B1226" s="63"/>
      <c r="C1226" s="63"/>
      <c r="D1226" s="63"/>
      <c r="E1226" s="63"/>
      <c r="F1226" s="63"/>
      <c r="G1226" s="63"/>
      <c r="H1226" s="63"/>
      <c r="I1226" s="64"/>
    </row>
    <row r="1227" spans="1:9" x14ac:dyDescent="0.25">
      <c r="A1227" s="62"/>
      <c r="B1227" s="63"/>
      <c r="C1227" s="63"/>
      <c r="D1227" s="63"/>
      <c r="E1227" s="63"/>
      <c r="F1227" s="63"/>
      <c r="G1227" s="63"/>
      <c r="H1227" s="63"/>
      <c r="I1227" s="64"/>
    </row>
    <row r="1228" spans="1:9" ht="15" customHeight="1" x14ac:dyDescent="0.25">
      <c r="A1228" s="62"/>
      <c r="B1228" s="63"/>
      <c r="C1228" s="63"/>
      <c r="D1228" s="63"/>
      <c r="E1228" s="63"/>
      <c r="F1228" s="63"/>
      <c r="G1228" s="63"/>
      <c r="H1228" s="63"/>
      <c r="I1228" s="64"/>
    </row>
    <row r="1229" spans="1:9" x14ac:dyDescent="0.25">
      <c r="A1229" s="62"/>
      <c r="B1229" s="63"/>
      <c r="C1229" s="63"/>
      <c r="D1229" s="63"/>
      <c r="E1229" s="63"/>
      <c r="F1229" s="63"/>
      <c r="G1229" s="63"/>
      <c r="H1229" s="63"/>
      <c r="I1229" s="64"/>
    </row>
    <row r="1230" spans="1:9" x14ac:dyDescent="0.25">
      <c r="A1230" s="62"/>
      <c r="B1230" s="63"/>
      <c r="C1230" s="63"/>
      <c r="D1230" s="63"/>
      <c r="E1230" s="63"/>
      <c r="F1230" s="63"/>
      <c r="G1230" s="63"/>
      <c r="H1230" s="63"/>
      <c r="I1230" s="64"/>
    </row>
    <row r="1231" spans="1:9" x14ac:dyDescent="0.25">
      <c r="A1231" s="62"/>
      <c r="B1231" s="63"/>
      <c r="C1231" s="63"/>
      <c r="D1231" s="63"/>
      <c r="E1231" s="63"/>
      <c r="F1231" s="63"/>
      <c r="G1231" s="63"/>
      <c r="H1231" s="63"/>
      <c r="I1231" s="64"/>
    </row>
    <row r="1232" spans="1:9" ht="15.75" thickBot="1" x14ac:dyDescent="0.3">
      <c r="A1232" s="65"/>
      <c r="B1232" s="66"/>
      <c r="C1232" s="66"/>
      <c r="D1232" s="66"/>
      <c r="E1232" s="66"/>
      <c r="F1232" s="66"/>
      <c r="G1232" s="66"/>
      <c r="H1232" s="66"/>
      <c r="I1232" s="67"/>
    </row>
    <row r="1233" spans="1:9" ht="15.75" thickBot="1" x14ac:dyDescent="0.3"/>
    <row r="1234" spans="1:9" ht="15.75" thickBot="1" x14ac:dyDescent="0.3">
      <c r="A1234" s="70" t="s">
        <v>292</v>
      </c>
      <c r="B1234" s="71"/>
      <c r="C1234" s="71"/>
      <c r="D1234" s="71"/>
      <c r="E1234" s="71"/>
      <c r="F1234" s="71"/>
      <c r="G1234" s="71"/>
      <c r="H1234" s="71"/>
      <c r="I1234" s="72"/>
    </row>
    <row r="1235" spans="1:9" ht="15.75" thickBot="1" x14ac:dyDescent="0.3"/>
    <row r="1236" spans="1:9" ht="15.75" thickBot="1" x14ac:dyDescent="0.3">
      <c r="A1236" s="204" t="s">
        <v>199</v>
      </c>
      <c r="B1236" s="205"/>
      <c r="C1236" s="206"/>
      <c r="D1236" s="70" t="s">
        <v>5</v>
      </c>
      <c r="E1236" s="72"/>
      <c r="F1236" s="139" t="s">
        <v>94</v>
      </c>
      <c r="G1236" s="139"/>
      <c r="H1236" s="139" t="s">
        <v>156</v>
      </c>
      <c r="I1236" s="139"/>
    </row>
    <row r="1237" spans="1:9" ht="15.75" thickBot="1" x14ac:dyDescent="0.3">
      <c r="A1237" s="210"/>
      <c r="B1237" s="211"/>
      <c r="C1237" s="212"/>
      <c r="D1237" s="70" t="s">
        <v>39</v>
      </c>
      <c r="E1237" s="72"/>
      <c r="F1237" s="139" t="s">
        <v>39</v>
      </c>
      <c r="G1237" s="139"/>
      <c r="H1237" s="139" t="s">
        <v>39</v>
      </c>
      <c r="I1237" s="139"/>
    </row>
    <row r="1238" spans="1:9" ht="15.75" thickBot="1" x14ac:dyDescent="0.3">
      <c r="A1238" s="104" t="str">
        <f>IF(ISBLANK(A164),"",A164)</f>
        <v/>
      </c>
      <c r="B1238" s="104"/>
      <c r="C1238" s="104"/>
      <c r="D1238" s="229">
        <f>H1238*D1239</f>
        <v>0</v>
      </c>
      <c r="E1238" s="230"/>
      <c r="F1238" s="144">
        <f>H1238*F1239</f>
        <v>0</v>
      </c>
      <c r="G1238" s="144"/>
      <c r="H1238" s="144">
        <f>F933</f>
        <v>0</v>
      </c>
      <c r="I1238" s="144"/>
    </row>
    <row r="1239" spans="1:9" ht="15.75" customHeight="1" thickBot="1" x14ac:dyDescent="0.3">
      <c r="A1239" s="104"/>
      <c r="B1239" s="104"/>
      <c r="C1239" s="104"/>
      <c r="D1239" s="253">
        <v>0.85</v>
      </c>
      <c r="E1239" s="254"/>
      <c r="F1239" s="255">
        <v>0.15</v>
      </c>
      <c r="G1239" s="255"/>
      <c r="H1239" s="255">
        <v>1</v>
      </c>
      <c r="I1239" s="255"/>
    </row>
    <row r="1240" spans="1:9" ht="15.75" customHeight="1" thickBot="1" x14ac:dyDescent="0.3"/>
    <row r="1241" spans="1:9" ht="24.75" customHeight="1" thickBot="1" x14ac:dyDescent="0.3">
      <c r="A1241" s="139" t="s">
        <v>198</v>
      </c>
      <c r="B1241" s="139"/>
      <c r="C1241" s="139"/>
      <c r="D1241" s="70" t="s">
        <v>5</v>
      </c>
      <c r="E1241" s="72"/>
      <c r="F1241" s="139" t="s">
        <v>94</v>
      </c>
      <c r="G1241" s="139"/>
      <c r="H1241" s="139" t="s">
        <v>156</v>
      </c>
      <c r="I1241" s="139"/>
    </row>
    <row r="1242" spans="1:9" ht="24.75" customHeight="1" thickBot="1" x14ac:dyDescent="0.3">
      <c r="A1242" s="139"/>
      <c r="B1242" s="139"/>
      <c r="C1242" s="139"/>
      <c r="D1242" s="70" t="s">
        <v>39</v>
      </c>
      <c r="E1242" s="72"/>
      <c r="F1242" s="139" t="s">
        <v>39</v>
      </c>
      <c r="G1242" s="139"/>
      <c r="H1242" s="139" t="s">
        <v>39</v>
      </c>
      <c r="I1242" s="139"/>
    </row>
    <row r="1243" spans="1:9" ht="27.75" customHeight="1" thickBot="1" x14ac:dyDescent="0.3">
      <c r="A1243" s="104" t="str">
        <f>IF(ISBLANK(A229),"",A229)</f>
        <v/>
      </c>
      <c r="B1243" s="104"/>
      <c r="C1243" s="104"/>
      <c r="D1243" s="229">
        <f>H1243*D1244</f>
        <v>0</v>
      </c>
      <c r="E1243" s="230"/>
      <c r="F1243" s="144">
        <f>H1243*F1244</f>
        <v>0</v>
      </c>
      <c r="G1243" s="144"/>
      <c r="H1243" s="144">
        <f>F1085</f>
        <v>0</v>
      </c>
      <c r="I1243" s="144"/>
    </row>
    <row r="1244" spans="1:9" ht="20.25" customHeight="1" thickBot="1" x14ac:dyDescent="0.3">
      <c r="A1244" s="104"/>
      <c r="B1244" s="104"/>
      <c r="C1244" s="104"/>
      <c r="D1244" s="253">
        <v>0.85</v>
      </c>
      <c r="E1244" s="254"/>
      <c r="F1244" s="255">
        <v>0.15</v>
      </c>
      <c r="G1244" s="255"/>
      <c r="H1244" s="255">
        <v>1</v>
      </c>
      <c r="I1244" s="255"/>
    </row>
    <row r="1245" spans="1:9" ht="23.25" customHeight="1" x14ac:dyDescent="0.25"/>
    <row r="1246" spans="1:9" ht="20.25" customHeight="1" thickBot="1" x14ac:dyDescent="0.3"/>
    <row r="1247" spans="1:9" ht="15.75" customHeight="1" thickBot="1" x14ac:dyDescent="0.3">
      <c r="A1247" s="70" t="s">
        <v>293</v>
      </c>
      <c r="B1247" s="71"/>
      <c r="C1247" s="71"/>
      <c r="D1247" s="71"/>
      <c r="E1247" s="71"/>
      <c r="F1247" s="71"/>
      <c r="G1247" s="71"/>
      <c r="H1247" s="71"/>
      <c r="I1247" s="72"/>
    </row>
    <row r="1248" spans="1:9" ht="15.75" customHeight="1" thickBot="1" x14ac:dyDescent="0.3"/>
    <row r="1249" spans="1:9" ht="15.75" customHeight="1" thickBot="1" x14ac:dyDescent="0.3">
      <c r="A1249" s="214" t="s">
        <v>288</v>
      </c>
      <c r="B1249" s="215"/>
      <c r="C1249" s="215"/>
      <c r="D1249" s="215"/>
      <c r="E1249" s="215"/>
      <c r="F1249" s="215"/>
      <c r="G1249" s="215"/>
      <c r="H1249" s="215"/>
      <c r="I1249" s="216"/>
    </row>
    <row r="1250" spans="1:9" ht="30.6" customHeight="1" thickBot="1" x14ac:dyDescent="0.3">
      <c r="A1250" s="217" t="str">
        <f>IF(ISBLANK(E37),"",IF(E37="PO1 - Príroda a kultúra",Číselník!B131,Číselník!B132))</f>
        <v>R110 - Celkový počet návštevníkov v danom regióne</v>
      </c>
      <c r="B1250" s="218"/>
      <c r="C1250" s="218"/>
      <c r="D1250" s="218"/>
      <c r="E1250" s="218"/>
      <c r="F1250" s="218"/>
      <c r="G1250" s="218"/>
      <c r="H1250" s="218"/>
      <c r="I1250" s="219"/>
    </row>
    <row r="1251" spans="1:9" ht="30" customHeight="1" thickBot="1" x14ac:dyDescent="0.3"/>
    <row r="1252" spans="1:9" ht="27.6" customHeight="1" thickBot="1" x14ac:dyDescent="0.3">
      <c r="A1252" s="53" t="s">
        <v>230</v>
      </c>
      <c r="B1252" s="54"/>
      <c r="C1252" s="54"/>
      <c r="D1252" s="54"/>
      <c r="E1252" s="54"/>
      <c r="F1252" s="54"/>
      <c r="G1252" s="54"/>
      <c r="H1252" s="54"/>
      <c r="I1252" s="55"/>
    </row>
    <row r="1253" spans="1:9" ht="15.75" customHeight="1" thickBot="1" x14ac:dyDescent="0.3">
      <c r="A1253" s="56" t="str">
        <f>LEN(A1254)&amp;"/800"</f>
        <v>0/800</v>
      </c>
      <c r="B1253" s="57"/>
      <c r="C1253" s="57"/>
      <c r="D1253" s="57"/>
      <c r="E1253" s="57"/>
      <c r="F1253" s="57"/>
      <c r="G1253" s="57"/>
      <c r="H1253" s="57"/>
      <c r="I1253" s="58"/>
    </row>
    <row r="1254" spans="1:9" ht="30" customHeight="1" x14ac:dyDescent="0.25">
      <c r="A1254" s="59"/>
      <c r="B1254" s="60"/>
      <c r="C1254" s="60"/>
      <c r="D1254" s="60"/>
      <c r="E1254" s="60"/>
      <c r="F1254" s="60"/>
      <c r="G1254" s="60"/>
      <c r="H1254" s="60"/>
      <c r="I1254" s="61"/>
    </row>
    <row r="1255" spans="1:9" ht="15.75" customHeight="1" x14ac:dyDescent="0.25">
      <c r="A1255" s="62"/>
      <c r="B1255" s="63"/>
      <c r="C1255" s="63"/>
      <c r="D1255" s="63"/>
      <c r="E1255" s="63"/>
      <c r="F1255" s="63"/>
      <c r="G1255" s="63"/>
      <c r="H1255" s="63"/>
      <c r="I1255" s="64"/>
    </row>
    <row r="1256" spans="1:9" ht="17.25" customHeight="1" x14ac:dyDescent="0.25">
      <c r="A1256" s="62"/>
      <c r="B1256" s="63"/>
      <c r="C1256" s="63"/>
      <c r="D1256" s="63"/>
      <c r="E1256" s="63"/>
      <c r="F1256" s="63"/>
      <c r="G1256" s="63"/>
      <c r="H1256" s="63"/>
      <c r="I1256" s="64"/>
    </row>
    <row r="1257" spans="1:9" ht="27.6" customHeight="1" x14ac:dyDescent="0.25">
      <c r="A1257" s="62"/>
      <c r="B1257" s="63"/>
      <c r="C1257" s="63"/>
      <c r="D1257" s="63"/>
      <c r="E1257" s="63"/>
      <c r="F1257" s="63"/>
      <c r="G1257" s="63"/>
      <c r="H1257" s="63"/>
      <c r="I1257" s="64"/>
    </row>
    <row r="1258" spans="1:9" ht="15" customHeight="1" x14ac:dyDescent="0.25">
      <c r="A1258" s="62"/>
      <c r="B1258" s="63"/>
      <c r="C1258" s="63"/>
      <c r="D1258" s="63"/>
      <c r="E1258" s="63"/>
      <c r="F1258" s="63"/>
      <c r="G1258" s="63"/>
      <c r="H1258" s="63"/>
      <c r="I1258" s="64"/>
    </row>
    <row r="1259" spans="1:9" ht="18" customHeight="1" x14ac:dyDescent="0.25">
      <c r="A1259" s="62"/>
      <c r="B1259" s="63"/>
      <c r="C1259" s="63"/>
      <c r="D1259" s="63"/>
      <c r="E1259" s="63"/>
      <c r="F1259" s="63"/>
      <c r="G1259" s="63"/>
      <c r="H1259" s="63"/>
      <c r="I1259" s="64"/>
    </row>
    <row r="1260" spans="1:9" ht="21" customHeight="1" x14ac:dyDescent="0.25">
      <c r="A1260" s="62"/>
      <c r="B1260" s="63"/>
      <c r="C1260" s="63"/>
      <c r="D1260" s="63"/>
      <c r="E1260" s="63"/>
      <c r="F1260" s="63"/>
      <c r="G1260" s="63"/>
      <c r="H1260" s="63"/>
      <c r="I1260" s="64"/>
    </row>
    <row r="1261" spans="1:9" ht="19.5" customHeight="1" x14ac:dyDescent="0.25">
      <c r="A1261" s="62"/>
      <c r="B1261" s="63"/>
      <c r="C1261" s="63"/>
      <c r="D1261" s="63"/>
      <c r="E1261" s="63"/>
      <c r="F1261" s="63"/>
      <c r="G1261" s="63"/>
      <c r="H1261" s="63"/>
      <c r="I1261" s="64"/>
    </row>
    <row r="1262" spans="1:9" ht="15" customHeight="1" thickBot="1" x14ac:dyDescent="0.3">
      <c r="A1262" s="65"/>
      <c r="B1262" s="66"/>
      <c r="C1262" s="66"/>
      <c r="D1262" s="66"/>
      <c r="E1262" s="66"/>
      <c r="F1262" s="66"/>
      <c r="G1262" s="66"/>
      <c r="H1262" s="66"/>
      <c r="I1262" s="67"/>
    </row>
    <row r="1263" spans="1:9" ht="15.75" thickBot="1" x14ac:dyDescent="0.3">
      <c r="A1263" s="220" t="s">
        <v>255</v>
      </c>
      <c r="B1263" s="221"/>
      <c r="C1263" s="221"/>
      <c r="D1263" s="221"/>
      <c r="E1263" s="221"/>
      <c r="F1263" s="221"/>
      <c r="G1263" s="221"/>
      <c r="H1263" s="221"/>
      <c r="I1263" s="221"/>
    </row>
    <row r="1264" spans="1:9" ht="30" customHeight="1" thickBot="1" x14ac:dyDescent="0.3">
      <c r="A1264" s="34" t="s">
        <v>258</v>
      </c>
      <c r="B1264" s="222" t="s">
        <v>166</v>
      </c>
      <c r="C1264" s="222"/>
      <c r="D1264" s="222"/>
      <c r="E1264" s="223"/>
      <c r="F1264" s="70" t="s">
        <v>167</v>
      </c>
      <c r="G1264" s="72"/>
      <c r="H1264" s="70" t="s">
        <v>168</v>
      </c>
      <c r="I1264" s="72"/>
    </row>
    <row r="1265" spans="1:9" ht="35.25" customHeight="1" thickBot="1" x14ac:dyDescent="0.3">
      <c r="A1265" s="224"/>
      <c r="B1265" s="225"/>
      <c r="C1265" s="225"/>
      <c r="D1265" s="225"/>
      <c r="E1265" s="226"/>
      <c r="F1265" s="49"/>
      <c r="G1265" s="51"/>
      <c r="H1265" s="68"/>
      <c r="I1265" s="69"/>
    </row>
    <row r="1266" spans="1:9" ht="31.5" customHeight="1" thickBot="1" x14ac:dyDescent="0.3">
      <c r="A1266" s="224"/>
      <c r="B1266" s="225"/>
      <c r="C1266" s="225"/>
      <c r="D1266" s="225"/>
      <c r="E1266" s="226"/>
      <c r="F1266" s="49"/>
      <c r="G1266" s="51"/>
      <c r="H1266" s="68"/>
      <c r="I1266" s="69"/>
    </row>
    <row r="1267" spans="1:9" ht="29.25" customHeight="1" thickBot="1" x14ac:dyDescent="0.3">
      <c r="A1267" s="224"/>
      <c r="B1267" s="225"/>
      <c r="C1267" s="225"/>
      <c r="D1267" s="225"/>
      <c r="E1267" s="226"/>
      <c r="F1267" s="49"/>
      <c r="G1267" s="51"/>
      <c r="H1267" s="68"/>
      <c r="I1267" s="69"/>
    </row>
    <row r="1268" spans="1:9" ht="27" customHeight="1" thickBot="1" x14ac:dyDescent="0.3">
      <c r="A1268" s="224"/>
      <c r="B1268" s="225"/>
      <c r="C1268" s="225"/>
      <c r="D1268" s="225"/>
      <c r="E1268" s="226"/>
      <c r="F1268" s="49"/>
      <c r="G1268" s="51"/>
      <c r="H1268" s="68"/>
      <c r="I1268" s="69"/>
    </row>
    <row r="1269" spans="1:9" ht="30" customHeight="1" thickBot="1" x14ac:dyDescent="0.3">
      <c r="A1269" s="224"/>
      <c r="B1269" s="225"/>
      <c r="C1269" s="225"/>
      <c r="D1269" s="225"/>
      <c r="E1269" s="226"/>
      <c r="F1269" s="49"/>
      <c r="G1269" s="51"/>
      <c r="H1269" s="68"/>
      <c r="I1269" s="69"/>
    </row>
    <row r="1270" spans="1:9" ht="32.25" customHeight="1" thickBot="1" x14ac:dyDescent="0.3">
      <c r="A1270" s="224"/>
      <c r="B1270" s="225"/>
      <c r="C1270" s="225"/>
      <c r="D1270" s="225"/>
      <c r="E1270" s="226"/>
      <c r="F1270" s="49"/>
      <c r="G1270" s="51"/>
      <c r="H1270" s="68"/>
      <c r="I1270" s="69"/>
    </row>
    <row r="1272" spans="1:9" ht="15.75" thickBot="1" x14ac:dyDescent="0.3">
      <c r="A1272" s="227" t="s">
        <v>256</v>
      </c>
      <c r="B1272" s="228"/>
      <c r="C1272" s="228"/>
      <c r="D1272" s="228"/>
      <c r="E1272" s="228"/>
      <c r="F1272" s="228"/>
      <c r="G1272" s="228"/>
      <c r="H1272" s="228"/>
      <c r="I1272" s="228"/>
    </row>
    <row r="1273" spans="1:9" ht="15.75" thickBot="1" x14ac:dyDescent="0.3">
      <c r="A1273" s="34" t="s">
        <v>165</v>
      </c>
      <c r="B1273" s="222" t="s">
        <v>166</v>
      </c>
      <c r="C1273" s="222"/>
      <c r="D1273" s="222"/>
      <c r="E1273" s="223"/>
      <c r="F1273" s="70" t="s">
        <v>167</v>
      </c>
      <c r="G1273" s="72"/>
      <c r="H1273" s="70" t="s">
        <v>168</v>
      </c>
      <c r="I1273" s="72"/>
    </row>
    <row r="1274" spans="1:9" ht="27" customHeight="1" thickBot="1" x14ac:dyDescent="0.3">
      <c r="A1274" s="41" t="s">
        <v>200</v>
      </c>
      <c r="B1274" s="49" t="s">
        <v>276</v>
      </c>
      <c r="C1274" s="50"/>
      <c r="D1274" s="50"/>
      <c r="E1274" s="51"/>
      <c r="F1274" s="49" t="s">
        <v>214</v>
      </c>
      <c r="G1274" s="51"/>
      <c r="H1274" s="68"/>
      <c r="I1274" s="69"/>
    </row>
    <row r="1275" spans="1:9" ht="25.5" customHeight="1" thickBot="1" x14ac:dyDescent="0.3">
      <c r="A1275" s="41" t="s">
        <v>201</v>
      </c>
      <c r="B1275" s="49" t="s">
        <v>215</v>
      </c>
      <c r="C1275" s="50"/>
      <c r="D1275" s="50"/>
      <c r="E1275" s="51"/>
      <c r="F1275" s="49" t="s">
        <v>216</v>
      </c>
      <c r="G1275" s="51"/>
      <c r="H1275" s="68"/>
      <c r="I1275" s="69"/>
    </row>
    <row r="1276" spans="1:9" ht="29.25" customHeight="1" thickBot="1" x14ac:dyDescent="0.3">
      <c r="A1276" s="41" t="s">
        <v>202</v>
      </c>
      <c r="B1276" s="49" t="s">
        <v>217</v>
      </c>
      <c r="C1276" s="50"/>
      <c r="D1276" s="50"/>
      <c r="E1276" s="51"/>
      <c r="F1276" s="49" t="s">
        <v>218</v>
      </c>
      <c r="G1276" s="51"/>
      <c r="H1276" s="68"/>
      <c r="I1276" s="69"/>
    </row>
    <row r="1277" spans="1:9" ht="15.75" thickBot="1" x14ac:dyDescent="0.3">
      <c r="A1277" s="41" t="s">
        <v>203</v>
      </c>
      <c r="B1277" s="49" t="s">
        <v>219</v>
      </c>
      <c r="C1277" s="50"/>
      <c r="D1277" s="50"/>
      <c r="E1277" s="51"/>
      <c r="F1277" s="49" t="s">
        <v>220</v>
      </c>
      <c r="G1277" s="51"/>
      <c r="H1277" s="68"/>
      <c r="I1277" s="69"/>
    </row>
    <row r="1278" spans="1:9" ht="15.75" thickBot="1" x14ac:dyDescent="0.3">
      <c r="A1278" s="41" t="s">
        <v>204</v>
      </c>
      <c r="B1278" s="49" t="s">
        <v>221</v>
      </c>
      <c r="C1278" s="50"/>
      <c r="D1278" s="50"/>
      <c r="E1278" s="51"/>
      <c r="F1278" s="49" t="s">
        <v>170</v>
      </c>
      <c r="G1278" s="51"/>
      <c r="H1278" s="68"/>
      <c r="I1278" s="69"/>
    </row>
    <row r="1279" spans="1:9" ht="15.75" thickBot="1" x14ac:dyDescent="0.3">
      <c r="A1279" s="41" t="s">
        <v>205</v>
      </c>
      <c r="B1279" s="49" t="s">
        <v>222</v>
      </c>
      <c r="C1279" s="50"/>
      <c r="D1279" s="50"/>
      <c r="E1279" s="51"/>
      <c r="F1279" s="49" t="s">
        <v>223</v>
      </c>
      <c r="G1279" s="51"/>
      <c r="H1279" s="68"/>
      <c r="I1279" s="69"/>
    </row>
    <row r="1280" spans="1:9" ht="15.75" thickBot="1" x14ac:dyDescent="0.3">
      <c r="A1280" s="41" t="s">
        <v>206</v>
      </c>
      <c r="B1280" s="49" t="s">
        <v>224</v>
      </c>
      <c r="C1280" s="50"/>
      <c r="D1280" s="50"/>
      <c r="E1280" s="51"/>
      <c r="F1280" s="49" t="s">
        <v>223</v>
      </c>
      <c r="G1280" s="51"/>
      <c r="H1280" s="68"/>
      <c r="I1280" s="69"/>
    </row>
    <row r="1281" spans="1:9" ht="15.75" thickBot="1" x14ac:dyDescent="0.3">
      <c r="A1281" s="41" t="s">
        <v>234</v>
      </c>
      <c r="B1281" s="49" t="s">
        <v>235</v>
      </c>
      <c r="C1281" s="50"/>
      <c r="D1281" s="50"/>
      <c r="E1281" s="51"/>
      <c r="F1281" s="49" t="s">
        <v>236</v>
      </c>
      <c r="G1281" s="51"/>
      <c r="H1281" s="68"/>
      <c r="I1281" s="69"/>
    </row>
    <row r="1282" spans="1:9" ht="15.75" thickBot="1" x14ac:dyDescent="0.3">
      <c r="A1282" s="41" t="s">
        <v>207</v>
      </c>
      <c r="B1282" s="49" t="s">
        <v>225</v>
      </c>
      <c r="C1282" s="50"/>
      <c r="D1282" s="50"/>
      <c r="E1282" s="51"/>
      <c r="F1282" s="49" t="s">
        <v>223</v>
      </c>
      <c r="G1282" s="51"/>
      <c r="H1282" s="68"/>
      <c r="I1282" s="69"/>
    </row>
    <row r="1283" spans="1:9" ht="30.75" customHeight="1" thickBot="1" x14ac:dyDescent="0.3">
      <c r="A1283" s="41" t="s">
        <v>208</v>
      </c>
      <c r="B1283" s="49" t="s">
        <v>226</v>
      </c>
      <c r="C1283" s="50"/>
      <c r="D1283" s="50"/>
      <c r="E1283" s="51"/>
      <c r="F1283" s="49" t="s">
        <v>223</v>
      </c>
      <c r="G1283" s="51"/>
      <c r="H1283" s="68"/>
      <c r="I1283" s="69"/>
    </row>
    <row r="1284" spans="1:9" ht="52.5" customHeight="1" thickBot="1" x14ac:dyDescent="0.3">
      <c r="A1284" s="41" t="s">
        <v>209</v>
      </c>
      <c r="B1284" s="104" t="s">
        <v>244</v>
      </c>
      <c r="C1284" s="104"/>
      <c r="D1284" s="104"/>
      <c r="E1284" s="104"/>
      <c r="F1284" s="104" t="s">
        <v>171</v>
      </c>
      <c r="G1284" s="104"/>
      <c r="H1284" s="74"/>
      <c r="I1284" s="74"/>
    </row>
    <row r="1285" spans="1:9" ht="30" customHeight="1" thickBot="1" x14ac:dyDescent="0.3">
      <c r="A1285" s="41" t="s">
        <v>210</v>
      </c>
      <c r="B1285" s="104" t="s">
        <v>169</v>
      </c>
      <c r="C1285" s="104"/>
      <c r="D1285" s="104"/>
      <c r="E1285" s="104"/>
      <c r="F1285" s="104" t="s">
        <v>172</v>
      </c>
      <c r="G1285" s="104"/>
      <c r="H1285" s="74"/>
      <c r="I1285" s="74"/>
    </row>
    <row r="1286" spans="1:9" ht="15.75" thickBot="1" x14ac:dyDescent="0.3">
      <c r="A1286" s="41" t="s">
        <v>211</v>
      </c>
      <c r="B1286" s="104" t="s">
        <v>227</v>
      </c>
      <c r="C1286" s="104"/>
      <c r="D1286" s="104"/>
      <c r="E1286" s="104"/>
      <c r="F1286" s="104" t="s">
        <v>246</v>
      </c>
      <c r="G1286" s="104"/>
      <c r="H1286" s="74"/>
      <c r="I1286" s="74"/>
    </row>
    <row r="1287" spans="1:9" ht="24.75" customHeight="1" thickBot="1" x14ac:dyDescent="0.3">
      <c r="A1287" s="41" t="s">
        <v>212</v>
      </c>
      <c r="B1287" s="104" t="s">
        <v>228</v>
      </c>
      <c r="C1287" s="104"/>
      <c r="D1287" s="104"/>
      <c r="E1287" s="104"/>
      <c r="F1287" s="104" t="s">
        <v>223</v>
      </c>
      <c r="G1287" s="104"/>
      <c r="H1287" s="74"/>
      <c r="I1287" s="74"/>
    </row>
    <row r="1288" spans="1:9" ht="24" customHeight="1" thickBot="1" x14ac:dyDescent="0.3">
      <c r="A1288" s="41" t="s">
        <v>213</v>
      </c>
      <c r="B1288" s="104" t="s">
        <v>237</v>
      </c>
      <c r="C1288" s="104"/>
      <c r="D1288" s="104"/>
      <c r="E1288" s="104"/>
      <c r="F1288" s="104" t="s">
        <v>223</v>
      </c>
      <c r="G1288" s="104"/>
      <c r="H1288" s="74"/>
      <c r="I1288" s="74"/>
    </row>
    <row r="1289" spans="1:9" ht="15.75" thickBot="1" x14ac:dyDescent="0.3"/>
    <row r="1290" spans="1:9" ht="15.75" thickBot="1" x14ac:dyDescent="0.3">
      <c r="A1290" s="70" t="s">
        <v>294</v>
      </c>
      <c r="B1290" s="71"/>
      <c r="C1290" s="71"/>
      <c r="D1290" s="71"/>
      <c r="E1290" s="71"/>
      <c r="F1290" s="71"/>
      <c r="G1290" s="71"/>
      <c r="H1290" s="71"/>
      <c r="I1290" s="72"/>
    </row>
    <row r="1292" spans="1:9" ht="14.45" customHeight="1" x14ac:dyDescent="0.25"/>
    <row r="1294" spans="1:9" x14ac:dyDescent="0.25">
      <c r="C1294" s="169"/>
      <c r="D1294" s="169"/>
      <c r="E1294" s="169"/>
      <c r="F1294" s="169"/>
      <c r="G1294" s="169"/>
    </row>
    <row r="1295" spans="1:9" x14ac:dyDescent="0.25">
      <c r="C1295" s="169"/>
      <c r="D1295" s="169"/>
      <c r="E1295" s="169"/>
      <c r="F1295" s="169"/>
      <c r="G1295" s="169"/>
    </row>
    <row r="1296" spans="1:9" x14ac:dyDescent="0.25">
      <c r="C1296" s="169"/>
      <c r="D1296" s="169"/>
      <c r="E1296" s="169"/>
      <c r="F1296" s="169"/>
      <c r="G1296" s="169"/>
    </row>
    <row r="1297" spans="2:8" x14ac:dyDescent="0.25">
      <c r="C1297" s="169"/>
      <c r="D1297" s="169"/>
      <c r="E1297" s="169"/>
      <c r="F1297" s="169"/>
      <c r="G1297" s="169"/>
    </row>
    <row r="1298" spans="2:8" x14ac:dyDescent="0.25">
      <c r="C1298" s="169"/>
      <c r="D1298" s="169"/>
      <c r="E1298" s="169"/>
      <c r="F1298" s="169"/>
      <c r="G1298" s="169"/>
    </row>
    <row r="1300" spans="2:8" ht="47.45" customHeight="1" thickBot="1" x14ac:dyDescent="0.3"/>
    <row r="1301" spans="2:8" ht="15.75" thickBot="1" x14ac:dyDescent="0.3">
      <c r="B1301" s="139" t="s">
        <v>0</v>
      </c>
      <c r="C1301" s="139"/>
      <c r="D1301" s="139"/>
      <c r="E1301" s="49" t="str">
        <f>IF(ISBLANK(E25),"",E25)</f>
        <v/>
      </c>
      <c r="F1301" s="50"/>
      <c r="G1301" s="50"/>
      <c r="H1301" s="51"/>
    </row>
    <row r="1302" spans="2:8" ht="15.75" thickBot="1" x14ac:dyDescent="0.3">
      <c r="B1302" s="17"/>
      <c r="C1302" s="17"/>
      <c r="D1302" s="17"/>
      <c r="E1302" s="18"/>
      <c r="F1302" s="18"/>
      <c r="G1302" s="18"/>
      <c r="H1302" s="18"/>
    </row>
    <row r="1303" spans="2:8" x14ac:dyDescent="0.25">
      <c r="B1303" s="204" t="s">
        <v>299</v>
      </c>
      <c r="C1303" s="205"/>
      <c r="D1303" s="206"/>
      <c r="E1303" s="232" t="str">
        <f>IF(ISBLANK(A159),"",A159)</f>
        <v/>
      </c>
      <c r="F1303" s="233"/>
      <c r="G1303" s="233"/>
      <c r="H1303" s="234"/>
    </row>
    <row r="1304" spans="2:8" x14ac:dyDescent="0.25">
      <c r="B1304" s="207"/>
      <c r="C1304" s="208"/>
      <c r="D1304" s="209"/>
      <c r="E1304" s="235"/>
      <c r="F1304" s="236"/>
      <c r="G1304" s="236"/>
      <c r="H1304" s="237"/>
    </row>
    <row r="1305" spans="2:8" ht="15.75" thickBot="1" x14ac:dyDescent="0.3">
      <c r="B1305" s="210"/>
      <c r="C1305" s="211"/>
      <c r="D1305" s="212"/>
      <c r="E1305" s="173"/>
      <c r="F1305" s="174"/>
      <c r="G1305" s="174"/>
      <c r="H1305" s="175"/>
    </row>
    <row r="1306" spans="2:8" ht="15.75" thickBot="1" x14ac:dyDescent="0.3"/>
    <row r="1307" spans="2:8" ht="37.5" customHeight="1" thickBot="1" x14ac:dyDescent="0.3">
      <c r="B1307" s="168" t="s">
        <v>229</v>
      </c>
      <c r="C1307" s="168"/>
      <c r="D1307" s="168"/>
      <c r="E1307" s="232" t="str">
        <f>IF(ISBLANK(A48),"",A48)</f>
        <v/>
      </c>
      <c r="F1307" s="233"/>
      <c r="G1307" s="233"/>
      <c r="H1307" s="234"/>
    </row>
    <row r="1308" spans="2:8" ht="15.75" thickBot="1" x14ac:dyDescent="0.3">
      <c r="B1308" s="168"/>
      <c r="C1308" s="168"/>
      <c r="D1308" s="168"/>
      <c r="E1308" s="235"/>
      <c r="F1308" s="236"/>
      <c r="G1308" s="236"/>
      <c r="H1308" s="237"/>
    </row>
    <row r="1309" spans="2:8" ht="15.75" thickBot="1" x14ac:dyDescent="0.3">
      <c r="B1309" s="168"/>
      <c r="C1309" s="168"/>
      <c r="D1309" s="168"/>
      <c r="E1309" s="173"/>
      <c r="F1309" s="174"/>
      <c r="G1309" s="174"/>
      <c r="H1309" s="175"/>
    </row>
    <row r="1310" spans="2:8" ht="15.75" thickBot="1" x14ac:dyDescent="0.3"/>
    <row r="1311" spans="2:8" ht="15.75" thickBot="1" x14ac:dyDescent="0.3">
      <c r="B1311" s="239" t="s">
        <v>3</v>
      </c>
      <c r="C1311" s="139"/>
      <c r="D1311" s="139"/>
      <c r="E1311" s="240" t="str">
        <f>IF(ISBLANK(E37),"",E37)</f>
        <v>PO1 - Príroda a kultúra</v>
      </c>
      <c r="F1311" s="241"/>
      <c r="G1311" s="241"/>
      <c r="H1311" s="242"/>
    </row>
    <row r="1312" spans="2:8" ht="15.75" thickBot="1" x14ac:dyDescent="0.3">
      <c r="B1312" s="139"/>
      <c r="C1312" s="139"/>
      <c r="D1312" s="139"/>
      <c r="E1312" s="243"/>
      <c r="F1312" s="244"/>
      <c r="G1312" s="244"/>
      <c r="H1312" s="245"/>
    </row>
    <row r="1313" spans="2:8" ht="15.75" thickBot="1" x14ac:dyDescent="0.3">
      <c r="B1313" s="139"/>
      <c r="C1313" s="139"/>
      <c r="D1313" s="139"/>
      <c r="E1313" s="159"/>
      <c r="F1313" s="160"/>
      <c r="G1313" s="160"/>
      <c r="H1313" s="161"/>
    </row>
    <row r="1316" spans="2:8" x14ac:dyDescent="0.25">
      <c r="B1316" s="238" t="s">
        <v>245</v>
      </c>
      <c r="C1316" s="238"/>
      <c r="D1316" s="238"/>
      <c r="E1316" s="238"/>
      <c r="F1316" s="238"/>
      <c r="G1316" s="238"/>
      <c r="H1316" s="238"/>
    </row>
    <row r="1317" spans="2:8" x14ac:dyDescent="0.25">
      <c r="B1317" s="238"/>
      <c r="C1317" s="238"/>
      <c r="D1317" s="238"/>
      <c r="E1317" s="238"/>
      <c r="F1317" s="238"/>
      <c r="G1317" s="238"/>
      <c r="H1317" s="238"/>
    </row>
    <row r="1318" spans="2:8" x14ac:dyDescent="0.25">
      <c r="B1318" s="238"/>
      <c r="C1318" s="238"/>
      <c r="D1318" s="238"/>
      <c r="E1318" s="238"/>
      <c r="F1318" s="238"/>
      <c r="G1318" s="238"/>
      <c r="H1318" s="238"/>
    </row>
    <row r="1319" spans="2:8" x14ac:dyDescent="0.25">
      <c r="B1319" s="238"/>
      <c r="C1319" s="238"/>
      <c r="D1319" s="238"/>
      <c r="E1319" s="238"/>
      <c r="F1319" s="238"/>
      <c r="G1319" s="238"/>
      <c r="H1319" s="238"/>
    </row>
    <row r="1320" spans="2:8" x14ac:dyDescent="0.25">
      <c r="B1320" s="238"/>
      <c r="C1320" s="238"/>
      <c r="D1320" s="238"/>
      <c r="E1320" s="238"/>
      <c r="F1320" s="238"/>
      <c r="G1320" s="238"/>
      <c r="H1320" s="238"/>
    </row>
    <row r="1321" spans="2:8" ht="15.75" thickBot="1" x14ac:dyDescent="0.3"/>
    <row r="1322" spans="2:8" ht="15.75" thickBot="1" x14ac:dyDescent="0.3">
      <c r="B1322" s="139" t="s">
        <v>173</v>
      </c>
      <c r="C1322" s="139"/>
      <c r="D1322" s="139"/>
      <c r="E1322" s="68"/>
      <c r="F1322" s="231"/>
      <c r="G1322" s="231"/>
      <c r="H1322" s="69"/>
    </row>
    <row r="1323" spans="2:8" ht="15.75" thickBot="1" x14ac:dyDescent="0.3">
      <c r="B1323" s="139" t="s">
        <v>174</v>
      </c>
      <c r="C1323" s="139"/>
      <c r="D1323" s="139"/>
      <c r="E1323" s="68"/>
      <c r="F1323" s="231"/>
      <c r="G1323" s="231"/>
      <c r="H1323" s="69"/>
    </row>
    <row r="1324" spans="2:8" ht="47.25" customHeight="1" thickBot="1" x14ac:dyDescent="0.3">
      <c r="B1324" s="132" t="s">
        <v>301</v>
      </c>
      <c r="C1324" s="133"/>
      <c r="D1324" s="134"/>
      <c r="E1324" s="68" t="str">
        <f>IF(AND(ISBLANK(A182),ISBLANK(F182)),"",A182&amp;" "&amp;F182)</f>
        <v/>
      </c>
      <c r="F1324" s="231"/>
      <c r="G1324" s="231"/>
      <c r="H1324" s="69"/>
    </row>
    <row r="1325" spans="2:8" ht="15.75" thickBot="1" x14ac:dyDescent="0.3">
      <c r="B1325" s="139" t="s">
        <v>175</v>
      </c>
      <c r="C1325" s="139"/>
      <c r="D1325" s="139"/>
      <c r="E1325" s="59"/>
      <c r="F1325" s="60"/>
      <c r="G1325" s="60"/>
      <c r="H1325" s="61"/>
    </row>
    <row r="1326" spans="2:8" ht="15.75" thickBot="1" x14ac:dyDescent="0.3">
      <c r="B1326" s="139"/>
      <c r="C1326" s="139"/>
      <c r="D1326" s="139"/>
      <c r="E1326" s="62"/>
      <c r="F1326" s="63"/>
      <c r="G1326" s="63"/>
      <c r="H1326" s="64"/>
    </row>
    <row r="1327" spans="2:8" ht="15.75" thickBot="1" x14ac:dyDescent="0.3">
      <c r="B1327" s="139"/>
      <c r="C1327" s="139"/>
      <c r="D1327" s="139"/>
      <c r="E1327" s="62"/>
      <c r="F1327" s="63"/>
      <c r="G1327" s="63"/>
      <c r="H1327" s="64"/>
    </row>
    <row r="1328" spans="2:8" ht="15.75" thickBot="1" x14ac:dyDescent="0.3">
      <c r="B1328" s="139"/>
      <c r="C1328" s="139"/>
      <c r="D1328" s="139"/>
      <c r="E1328" s="62"/>
      <c r="F1328" s="63"/>
      <c r="G1328" s="63"/>
      <c r="H1328" s="64"/>
    </row>
    <row r="1329" spans="2:8" ht="15.75" thickBot="1" x14ac:dyDescent="0.3">
      <c r="B1329" s="139"/>
      <c r="C1329" s="139"/>
      <c r="D1329" s="139"/>
      <c r="E1329" s="65"/>
      <c r="F1329" s="66"/>
      <c r="G1329" s="66"/>
      <c r="H1329" s="67"/>
    </row>
  </sheetData>
  <sheetProtection algorithmName="SHA-512" hashValue="V68F6S2leRB6vTw+gECwAWftSH9ytpF6ejnl+87yBe9rPT2KWWpbvL/GHoVPpsjZjY32zKpXlYxSHuKl8wNPIg==" saltValue="JXxkHM/cGbFqXAL4OYyyPA==" spinCount="100000" sheet="1" selectLockedCells="1"/>
  <dataConsolidate/>
  <mergeCells count="852">
    <mergeCell ref="A1040:C1040"/>
    <mergeCell ref="A1041:C1041"/>
    <mergeCell ref="A1042:C1042"/>
    <mergeCell ref="A1043:C1043"/>
    <mergeCell ref="H1039:I1039"/>
    <mergeCell ref="H1040:I1040"/>
    <mergeCell ref="H1041:I1041"/>
    <mergeCell ref="H1042:I1042"/>
    <mergeCell ref="H1043:I1043"/>
    <mergeCell ref="A1013:C1013"/>
    <mergeCell ref="A1014:C1014"/>
    <mergeCell ref="A1015:C1015"/>
    <mergeCell ref="A1017:C1017"/>
    <mergeCell ref="H1013:I1013"/>
    <mergeCell ref="H1014:I1014"/>
    <mergeCell ref="H1015:I1015"/>
    <mergeCell ref="H1017:I1017"/>
    <mergeCell ref="A1039:C1039"/>
    <mergeCell ref="H1016:I1016"/>
    <mergeCell ref="A1016:C1016"/>
    <mergeCell ref="B1286:E1286"/>
    <mergeCell ref="F1285:G1285"/>
    <mergeCell ref="H1285:I1285"/>
    <mergeCell ref="A612:I612"/>
    <mergeCell ref="A613:I633"/>
    <mergeCell ref="A607:H607"/>
    <mergeCell ref="B1281:E1281"/>
    <mergeCell ref="F1281:G1281"/>
    <mergeCell ref="H1281:I1281"/>
    <mergeCell ref="F1243:G1243"/>
    <mergeCell ref="A1238:C1239"/>
    <mergeCell ref="D1238:E1238"/>
    <mergeCell ref="F1238:G1238"/>
    <mergeCell ref="H1238:I1238"/>
    <mergeCell ref="D1239:E1239"/>
    <mergeCell ref="F1239:G1239"/>
    <mergeCell ref="H1239:I1239"/>
    <mergeCell ref="B1277:E1277"/>
    <mergeCell ref="H1242:I1242"/>
    <mergeCell ref="H1243:I1243"/>
    <mergeCell ref="D1244:E1244"/>
    <mergeCell ref="F1244:G1244"/>
    <mergeCell ref="H1244:I1244"/>
    <mergeCell ref="B1273:E1273"/>
    <mergeCell ref="B1325:D1329"/>
    <mergeCell ref="E1325:H1329"/>
    <mergeCell ref="B1324:D1324"/>
    <mergeCell ref="E1324:H1324"/>
    <mergeCell ref="B1280:E1280"/>
    <mergeCell ref="B1303:D1305"/>
    <mergeCell ref="E1303:H1305"/>
    <mergeCell ref="B1307:D1309"/>
    <mergeCell ref="E1307:H1309"/>
    <mergeCell ref="F1287:G1287"/>
    <mergeCell ref="H1282:I1282"/>
    <mergeCell ref="B1316:H1320"/>
    <mergeCell ref="B1311:D1313"/>
    <mergeCell ref="E1311:H1313"/>
    <mergeCell ref="A1290:I1290"/>
    <mergeCell ref="C1294:G1298"/>
    <mergeCell ref="B1301:D1301"/>
    <mergeCell ref="E1301:H1301"/>
    <mergeCell ref="B1284:E1284"/>
    <mergeCell ref="F1284:G1284"/>
    <mergeCell ref="H1284:I1284"/>
    <mergeCell ref="B1285:E1285"/>
    <mergeCell ref="B1322:D1322"/>
    <mergeCell ref="E1322:H1322"/>
    <mergeCell ref="H1287:I1287"/>
    <mergeCell ref="B1323:D1323"/>
    <mergeCell ref="E1323:H1323"/>
    <mergeCell ref="F1274:G1274"/>
    <mergeCell ref="F1280:G1280"/>
    <mergeCell ref="F1277:G1277"/>
    <mergeCell ref="H1277:I1277"/>
    <mergeCell ref="B1278:E1278"/>
    <mergeCell ref="F1278:G1278"/>
    <mergeCell ref="H1278:I1278"/>
    <mergeCell ref="B1279:E1279"/>
    <mergeCell ref="F1279:G1279"/>
    <mergeCell ref="H1279:I1279"/>
    <mergeCell ref="B1283:E1283"/>
    <mergeCell ref="F1283:G1283"/>
    <mergeCell ref="H1283:I1283"/>
    <mergeCell ref="B1287:E1287"/>
    <mergeCell ref="H1286:I1286"/>
    <mergeCell ref="F1282:G1282"/>
    <mergeCell ref="F1286:G1286"/>
    <mergeCell ref="B1282:E1282"/>
    <mergeCell ref="B1288:E1288"/>
    <mergeCell ref="F1288:G1288"/>
    <mergeCell ref="H1288:I1288"/>
    <mergeCell ref="F1241:G1241"/>
    <mergeCell ref="A1243:C1244"/>
    <mergeCell ref="D1243:E1243"/>
    <mergeCell ref="H1241:I1241"/>
    <mergeCell ref="D1242:E1242"/>
    <mergeCell ref="F1242:G1242"/>
    <mergeCell ref="H1273:I1273"/>
    <mergeCell ref="F1267:G1267"/>
    <mergeCell ref="H1267:I1267"/>
    <mergeCell ref="F1268:G1268"/>
    <mergeCell ref="H1268:I1268"/>
    <mergeCell ref="F1269:G1269"/>
    <mergeCell ref="H1269:I1269"/>
    <mergeCell ref="A1269:E1269"/>
    <mergeCell ref="A1270:E1270"/>
    <mergeCell ref="F1273:G1273"/>
    <mergeCell ref="A1241:C1242"/>
    <mergeCell ref="D1241:E1241"/>
    <mergeCell ref="B1274:E1274"/>
    <mergeCell ref="A1247:I1247"/>
    <mergeCell ref="H1274:I1274"/>
    <mergeCell ref="H1280:I1280"/>
    <mergeCell ref="A1252:I1252"/>
    <mergeCell ref="A1253:I1253"/>
    <mergeCell ref="A1254:I1262"/>
    <mergeCell ref="A1249:I1249"/>
    <mergeCell ref="A1250:I1250"/>
    <mergeCell ref="A1263:I1263"/>
    <mergeCell ref="B1264:E1264"/>
    <mergeCell ref="F1264:G1264"/>
    <mergeCell ref="H1264:I1264"/>
    <mergeCell ref="F1265:G1265"/>
    <mergeCell ref="H1265:I1265"/>
    <mergeCell ref="F1266:G1266"/>
    <mergeCell ref="H1266:I1266"/>
    <mergeCell ref="A1265:E1265"/>
    <mergeCell ref="A1266:E1266"/>
    <mergeCell ref="A1267:E1267"/>
    <mergeCell ref="A1268:E1268"/>
    <mergeCell ref="F1270:G1270"/>
    <mergeCell ref="H1270:I1270"/>
    <mergeCell ref="A1272:I1272"/>
    <mergeCell ref="A1234:I1234"/>
    <mergeCell ref="H1237:I1237"/>
    <mergeCell ref="H1217:I1217"/>
    <mergeCell ref="A1215:C1215"/>
    <mergeCell ref="H1220:I1220"/>
    <mergeCell ref="A1222:I1222"/>
    <mergeCell ref="A1224:I1232"/>
    <mergeCell ref="A1220:G1220"/>
    <mergeCell ref="A1218:C1218"/>
    <mergeCell ref="H1218:I1218"/>
    <mergeCell ref="A1219:C1219"/>
    <mergeCell ref="H1219:I1219"/>
    <mergeCell ref="A1223:I1223"/>
    <mergeCell ref="D1236:E1236"/>
    <mergeCell ref="H1236:I1236"/>
    <mergeCell ref="A1236:C1237"/>
    <mergeCell ref="D1237:E1237"/>
    <mergeCell ref="F1237:G1237"/>
    <mergeCell ref="F1236:G1236"/>
    <mergeCell ref="H1196:I1196"/>
    <mergeCell ref="A1197:C1197"/>
    <mergeCell ref="H1197:I1197"/>
    <mergeCell ref="A1196:C1196"/>
    <mergeCell ref="H1215:I1215"/>
    <mergeCell ref="A1216:C1216"/>
    <mergeCell ref="H1216:I1216"/>
    <mergeCell ref="A1217:C1217"/>
    <mergeCell ref="G1213:G1214"/>
    <mergeCell ref="H1213:I1214"/>
    <mergeCell ref="H1198:I1198"/>
    <mergeCell ref="A1212:I1212"/>
    <mergeCell ref="A1198:G1198"/>
    <mergeCell ref="A1213:C1214"/>
    <mergeCell ref="D1213:D1214"/>
    <mergeCell ref="E1213:E1214"/>
    <mergeCell ref="F1213:F1214"/>
    <mergeCell ref="A1201:I1201"/>
    <mergeCell ref="A1200:I1200"/>
    <mergeCell ref="A1202:I1210"/>
    <mergeCell ref="A1171:C1171"/>
    <mergeCell ref="H1171:I1171"/>
    <mergeCell ref="H1193:I1193"/>
    <mergeCell ref="A1194:C1194"/>
    <mergeCell ref="H1194:I1194"/>
    <mergeCell ref="A1195:C1195"/>
    <mergeCell ref="H1195:I1195"/>
    <mergeCell ref="A1193:C1193"/>
    <mergeCell ref="H1176:I1176"/>
    <mergeCell ref="A1190:I1190"/>
    <mergeCell ref="A1191:C1192"/>
    <mergeCell ref="D1191:D1192"/>
    <mergeCell ref="E1191:E1192"/>
    <mergeCell ref="F1191:F1192"/>
    <mergeCell ref="G1191:G1192"/>
    <mergeCell ref="H1191:I1192"/>
    <mergeCell ref="A1176:G1176"/>
    <mergeCell ref="A1178:I1178"/>
    <mergeCell ref="A1179:I1179"/>
    <mergeCell ref="A1180:I1188"/>
    <mergeCell ref="A1142:C1142"/>
    <mergeCell ref="H1142:I1142"/>
    <mergeCell ref="A1143:C1143"/>
    <mergeCell ref="H1143:I1143"/>
    <mergeCell ref="A1144:C1144"/>
    <mergeCell ref="H1144:I1144"/>
    <mergeCell ref="A1175:C1175"/>
    <mergeCell ref="H1175:I1175"/>
    <mergeCell ref="H1166:I1166"/>
    <mergeCell ref="A1172:C1172"/>
    <mergeCell ref="H1172:I1172"/>
    <mergeCell ref="A1173:C1173"/>
    <mergeCell ref="H1173:I1173"/>
    <mergeCell ref="A1166:C1166"/>
    <mergeCell ref="A1174:C1174"/>
    <mergeCell ref="H1174:I1174"/>
    <mergeCell ref="A1167:C1167"/>
    <mergeCell ref="H1167:I1167"/>
    <mergeCell ref="A1168:C1168"/>
    <mergeCell ref="H1168:I1168"/>
    <mergeCell ref="A1169:C1169"/>
    <mergeCell ref="H1169:I1169"/>
    <mergeCell ref="A1170:C1170"/>
    <mergeCell ref="H1170:I1170"/>
    <mergeCell ref="A1006:I1006"/>
    <mergeCell ref="G1164:G1165"/>
    <mergeCell ref="H1164:I1165"/>
    <mergeCell ref="H1149:I1149"/>
    <mergeCell ref="A1163:I1163"/>
    <mergeCell ref="A1149:G1149"/>
    <mergeCell ref="A1164:C1165"/>
    <mergeCell ref="D1164:D1165"/>
    <mergeCell ref="E1164:E1165"/>
    <mergeCell ref="F1164:F1165"/>
    <mergeCell ref="A1117:C1117"/>
    <mergeCell ref="A1137:C1138"/>
    <mergeCell ref="D1137:D1138"/>
    <mergeCell ref="H1139:I1139"/>
    <mergeCell ref="A1118:C1118"/>
    <mergeCell ref="H1117:I1117"/>
    <mergeCell ref="A1151:I1151"/>
    <mergeCell ref="A1152:I1152"/>
    <mergeCell ref="A1148:C1148"/>
    <mergeCell ref="H1148:I1148"/>
    <mergeCell ref="H1118:I1118"/>
    <mergeCell ref="H1119:I1119"/>
    <mergeCell ref="H1147:I1147"/>
    <mergeCell ref="A1146:C1146"/>
    <mergeCell ref="H1099:I1099"/>
    <mergeCell ref="D1115:D1116"/>
    <mergeCell ref="E1115:E1116"/>
    <mergeCell ref="F1115:F1116"/>
    <mergeCell ref="H1098:I1098"/>
    <mergeCell ref="A1089:I1090"/>
    <mergeCell ref="A1092:I1092"/>
    <mergeCell ref="H1100:I1100"/>
    <mergeCell ref="A1114:I1114"/>
    <mergeCell ref="A1115:C1116"/>
    <mergeCell ref="G1115:G1116"/>
    <mergeCell ref="H1115:I1116"/>
    <mergeCell ref="H1095:I1095"/>
    <mergeCell ref="A1095:C1095"/>
    <mergeCell ref="A1100:G1100"/>
    <mergeCell ref="A1098:C1098"/>
    <mergeCell ref="A1099:C1099"/>
    <mergeCell ref="G1093:G1094"/>
    <mergeCell ref="H1093:I1094"/>
    <mergeCell ref="E1093:E1094"/>
    <mergeCell ref="F1093:F1094"/>
    <mergeCell ref="A1096:C1096"/>
    <mergeCell ref="H1096:I1096"/>
    <mergeCell ref="B1084:D1084"/>
    <mergeCell ref="F1084:H1084"/>
    <mergeCell ref="H992:I992"/>
    <mergeCell ref="H988:I988"/>
    <mergeCell ref="H989:I989"/>
    <mergeCell ref="A990:C990"/>
    <mergeCell ref="H990:I990"/>
    <mergeCell ref="A988:C988"/>
    <mergeCell ref="A989:C989"/>
    <mergeCell ref="F1034:F1035"/>
    <mergeCell ref="G1034:G1035"/>
    <mergeCell ref="H1034:I1035"/>
    <mergeCell ref="A1036:C1036"/>
    <mergeCell ref="H1036:I1036"/>
    <mergeCell ref="A1037:C1037"/>
    <mergeCell ref="H1037:I1037"/>
    <mergeCell ref="A1038:C1038"/>
    <mergeCell ref="H1038:I1038"/>
    <mergeCell ref="A1044:C1044"/>
    <mergeCell ref="H1044:I1044"/>
    <mergeCell ref="A1045:C1045"/>
    <mergeCell ref="H1045:I1045"/>
    <mergeCell ref="A1046:G1046"/>
    <mergeCell ref="H1046:I1046"/>
    <mergeCell ref="B1085:D1086"/>
    <mergeCell ref="G1007:G1008"/>
    <mergeCell ref="H1007:I1008"/>
    <mergeCell ref="A995:I995"/>
    <mergeCell ref="A1009:C1009"/>
    <mergeCell ref="H1009:I1009"/>
    <mergeCell ref="A1010:C1010"/>
    <mergeCell ref="H1010:I1010"/>
    <mergeCell ref="A1011:C1011"/>
    <mergeCell ref="H1011:I1011"/>
    <mergeCell ref="A1012:C1012"/>
    <mergeCell ref="H1012:I1012"/>
    <mergeCell ref="F1085:H1086"/>
    <mergeCell ref="A1018:C1018"/>
    <mergeCell ref="H1018:I1018"/>
    <mergeCell ref="A1019:G1019"/>
    <mergeCell ref="H1019:I1019"/>
    <mergeCell ref="A1021:I1021"/>
    <mergeCell ref="A1022:I1022"/>
    <mergeCell ref="A1023:I1031"/>
    <mergeCell ref="A1033:I1033"/>
    <mergeCell ref="A1034:C1035"/>
    <mergeCell ref="D1034:D1035"/>
    <mergeCell ref="E1034:E1035"/>
    <mergeCell ref="A962:I962"/>
    <mergeCell ref="A951:I951"/>
    <mergeCell ref="H987:I987"/>
    <mergeCell ref="A992:G992"/>
    <mergeCell ref="A948:G948"/>
    <mergeCell ref="A950:I950"/>
    <mergeCell ref="G963:G964"/>
    <mergeCell ref="H963:I964"/>
    <mergeCell ref="A965:C965"/>
    <mergeCell ref="H965:I965"/>
    <mergeCell ref="A984:I984"/>
    <mergeCell ref="A966:C966"/>
    <mergeCell ref="H966:I966"/>
    <mergeCell ref="A963:C964"/>
    <mergeCell ref="D963:D964"/>
    <mergeCell ref="E963:E964"/>
    <mergeCell ref="F963:F964"/>
    <mergeCell ref="A952:I960"/>
    <mergeCell ref="A991:C991"/>
    <mergeCell ref="H991:I991"/>
    <mergeCell ref="A969:C969"/>
    <mergeCell ref="A987:C987"/>
    <mergeCell ref="H970:I970"/>
    <mergeCell ref="A967:C967"/>
    <mergeCell ref="H967:I967"/>
    <mergeCell ref="A968:C968"/>
    <mergeCell ref="H968:I968"/>
    <mergeCell ref="A924:B924"/>
    <mergeCell ref="F932:H932"/>
    <mergeCell ref="F933:H934"/>
    <mergeCell ref="G924:I924"/>
    <mergeCell ref="A930:I930"/>
    <mergeCell ref="H969:I969"/>
    <mergeCell ref="H948:I948"/>
    <mergeCell ref="B932:D932"/>
    <mergeCell ref="A925:B925"/>
    <mergeCell ref="G927:I927"/>
    <mergeCell ref="G928:I928"/>
    <mergeCell ref="A928:B928"/>
    <mergeCell ref="A944:C944"/>
    <mergeCell ref="A945:C945"/>
    <mergeCell ref="A946:C946"/>
    <mergeCell ref="A947:C947"/>
    <mergeCell ref="A943:C943"/>
    <mergeCell ref="H943:I943"/>
    <mergeCell ref="H944:I944"/>
    <mergeCell ref="H945:I945"/>
    <mergeCell ref="B933:D934"/>
    <mergeCell ref="A973:I973"/>
    <mergeCell ref="A970:G970"/>
    <mergeCell ref="A972:I972"/>
    <mergeCell ref="A974:I982"/>
    <mergeCell ref="A985:C986"/>
    <mergeCell ref="D985:D986"/>
    <mergeCell ref="E985:E986"/>
    <mergeCell ref="F985:F986"/>
    <mergeCell ref="G985:G986"/>
    <mergeCell ref="H985:I986"/>
    <mergeCell ref="A936:I936"/>
    <mergeCell ref="A937:I938"/>
    <mergeCell ref="A940:I940"/>
    <mergeCell ref="H946:I946"/>
    <mergeCell ref="H947:I947"/>
    <mergeCell ref="A855:I855"/>
    <mergeCell ref="A879:I885"/>
    <mergeCell ref="A923:B923"/>
    <mergeCell ref="B897:I898"/>
    <mergeCell ref="A900:I900"/>
    <mergeCell ref="A901:I901"/>
    <mergeCell ref="A877:I877"/>
    <mergeCell ref="A865:I865"/>
    <mergeCell ref="A878:I878"/>
    <mergeCell ref="A902:I908"/>
    <mergeCell ref="A866:I872"/>
    <mergeCell ref="A887:I887"/>
    <mergeCell ref="A888:I888"/>
    <mergeCell ref="A889:I895"/>
    <mergeCell ref="A897:A898"/>
    <mergeCell ref="A920:I920"/>
    <mergeCell ref="A912:I918"/>
    <mergeCell ref="G923:I923"/>
    <mergeCell ref="A467:I486"/>
    <mergeCell ref="B27:D29"/>
    <mergeCell ref="F380:I380"/>
    <mergeCell ref="A745:I745"/>
    <mergeCell ref="A746:I746"/>
    <mergeCell ref="A747:I756"/>
    <mergeCell ref="A388:D388"/>
    <mergeCell ref="A381:D381"/>
    <mergeCell ref="F381:I381"/>
    <mergeCell ref="A389:D389"/>
    <mergeCell ref="F389:I389"/>
    <mergeCell ref="A369:D369"/>
    <mergeCell ref="F369:I369"/>
    <mergeCell ref="A370:D370"/>
    <mergeCell ref="F378:I378"/>
    <mergeCell ref="F376:I376"/>
    <mergeCell ref="A379:D379"/>
    <mergeCell ref="A394:I413"/>
    <mergeCell ref="A393:I393"/>
    <mergeCell ref="A390:D390"/>
    <mergeCell ref="F390:I390"/>
    <mergeCell ref="A392:I392"/>
    <mergeCell ref="A367:D367"/>
    <mergeCell ref="A378:D378"/>
    <mergeCell ref="F367:I367"/>
    <mergeCell ref="F368:I368"/>
    <mergeCell ref="A374:I374"/>
    <mergeCell ref="A371:D371"/>
    <mergeCell ref="A372:D372"/>
    <mergeCell ref="A383:I383"/>
    <mergeCell ref="B2:D2"/>
    <mergeCell ref="F2:H2"/>
    <mergeCell ref="B3:D6"/>
    <mergeCell ref="F3:H6"/>
    <mergeCell ref="F55:H55"/>
    <mergeCell ref="A159:I161"/>
    <mergeCell ref="E78:H78"/>
    <mergeCell ref="E80:H80"/>
    <mergeCell ref="E27:H29"/>
    <mergeCell ref="A70:I72"/>
    <mergeCell ref="B52:D52"/>
    <mergeCell ref="E76:H76"/>
    <mergeCell ref="B37:D39"/>
    <mergeCell ref="E37:H39"/>
    <mergeCell ref="B41:D41"/>
    <mergeCell ref="B43:D43"/>
    <mergeCell ref="E41:H41"/>
    <mergeCell ref="E43:H43"/>
    <mergeCell ref="B31:D33"/>
    <mergeCell ref="A110:I110"/>
    <mergeCell ref="A111:I130"/>
    <mergeCell ref="A57:I57"/>
    <mergeCell ref="A48:I49"/>
    <mergeCell ref="F51:H51"/>
    <mergeCell ref="C10:G14"/>
    <mergeCell ref="A86:I86"/>
    <mergeCell ref="A84:I84"/>
    <mergeCell ref="B80:D80"/>
    <mergeCell ref="B78:D78"/>
    <mergeCell ref="B76:D76"/>
    <mergeCell ref="A74:I74"/>
    <mergeCell ref="A69:I69"/>
    <mergeCell ref="A58:I59"/>
    <mergeCell ref="B18:H23"/>
    <mergeCell ref="A61:I61"/>
    <mergeCell ref="A62:I63"/>
    <mergeCell ref="B82:D82"/>
    <mergeCell ref="A88:I107"/>
    <mergeCell ref="E25:H25"/>
    <mergeCell ref="E31:H33"/>
    <mergeCell ref="B25:D25"/>
    <mergeCell ref="A45:I45"/>
    <mergeCell ref="B51:D51"/>
    <mergeCell ref="B54:D54"/>
    <mergeCell ref="F54:H54"/>
    <mergeCell ref="F52:H52"/>
    <mergeCell ref="A47:I47"/>
    <mergeCell ref="B35:D35"/>
    <mergeCell ref="E35:H35"/>
    <mergeCell ref="A66:I67"/>
    <mergeCell ref="E82:H82"/>
    <mergeCell ref="B55:D55"/>
    <mergeCell ref="A65:I65"/>
    <mergeCell ref="A133:I133"/>
    <mergeCell ref="A134:I153"/>
    <mergeCell ref="F170:I170"/>
    <mergeCell ref="F172:I172"/>
    <mergeCell ref="F174:I174"/>
    <mergeCell ref="A164:D164"/>
    <mergeCell ref="F164:I164"/>
    <mergeCell ref="A169:D169"/>
    <mergeCell ref="F169:I169"/>
    <mergeCell ref="E167:E177"/>
    <mergeCell ref="A175:D175"/>
    <mergeCell ref="A363:D363"/>
    <mergeCell ref="F363:I363"/>
    <mergeCell ref="A354:I356"/>
    <mergeCell ref="F388:I388"/>
    <mergeCell ref="F386:I386"/>
    <mergeCell ref="A387:D387"/>
    <mergeCell ref="A87:I87"/>
    <mergeCell ref="A172:D172"/>
    <mergeCell ref="A156:I156"/>
    <mergeCell ref="A174:D174"/>
    <mergeCell ref="A168:D168"/>
    <mergeCell ref="F168:I168"/>
    <mergeCell ref="A170:D170"/>
    <mergeCell ref="F163:I163"/>
    <mergeCell ref="A166:I166"/>
    <mergeCell ref="A109:I109"/>
    <mergeCell ref="A158:I158"/>
    <mergeCell ref="A171:D171"/>
    <mergeCell ref="F171:I171"/>
    <mergeCell ref="A173:D173"/>
    <mergeCell ref="F173:I173"/>
    <mergeCell ref="A163:D163"/>
    <mergeCell ref="A132:I132"/>
    <mergeCell ref="F359:I359"/>
    <mergeCell ref="A465:I465"/>
    <mergeCell ref="A444:I463"/>
    <mergeCell ref="A177:D177"/>
    <mergeCell ref="A358:D358"/>
    <mergeCell ref="E1137:E1138"/>
    <mergeCell ref="F1137:F1138"/>
    <mergeCell ref="A1122:G1122"/>
    <mergeCell ref="A1136:I1136"/>
    <mergeCell ref="H1122:I1122"/>
    <mergeCell ref="G1137:G1138"/>
    <mergeCell ref="H1137:I1138"/>
    <mergeCell ref="A637:I637"/>
    <mergeCell ref="F379:I379"/>
    <mergeCell ref="A380:D380"/>
    <mergeCell ref="A385:D385"/>
    <mergeCell ref="F385:I385"/>
    <mergeCell ref="A832:I832"/>
    <mergeCell ref="A828:A829"/>
    <mergeCell ref="B828:I829"/>
    <mergeCell ref="A831:I831"/>
    <mergeCell ref="A635:I635"/>
    <mergeCell ref="A351:I351"/>
    <mergeCell ref="A287:I287"/>
    <mergeCell ref="A809:I809"/>
    <mergeCell ref="F190:I190"/>
    <mergeCell ref="F192:I192"/>
    <mergeCell ref="F358:I358"/>
    <mergeCell ref="A193:D193"/>
    <mergeCell ref="A192:D192"/>
    <mergeCell ref="F194:I194"/>
    <mergeCell ref="A264:I283"/>
    <mergeCell ref="A255:D255"/>
    <mergeCell ref="F255:I255"/>
    <mergeCell ref="A195:D195"/>
    <mergeCell ref="F195:I195"/>
    <mergeCell ref="A237:D237"/>
    <mergeCell ref="A224:I226"/>
    <mergeCell ref="A299:D299"/>
    <mergeCell ref="A262:I262"/>
    <mergeCell ref="A329:I329"/>
    <mergeCell ref="A235:D235"/>
    <mergeCell ref="F235:I235"/>
    <mergeCell ref="A197:I197"/>
    <mergeCell ref="A249:D249"/>
    <mergeCell ref="F249:I249"/>
    <mergeCell ref="A256:D256"/>
    <mergeCell ref="F256:I256"/>
    <mergeCell ref="A233:D233"/>
    <mergeCell ref="A359:D359"/>
    <mergeCell ref="F322:I322"/>
    <mergeCell ref="A244:I244"/>
    <mergeCell ref="A285:I285"/>
    <mergeCell ref="A228:D228"/>
    <mergeCell ref="A313:D313"/>
    <mergeCell ref="F313:I313"/>
    <mergeCell ref="A263:I263"/>
    <mergeCell ref="A306:D306"/>
    <mergeCell ref="A321:D321"/>
    <mergeCell ref="F303:I303"/>
    <mergeCell ref="A251:D251"/>
    <mergeCell ref="A250:D250"/>
    <mergeCell ref="A240:D240"/>
    <mergeCell ref="A300:D300"/>
    <mergeCell ref="A241:D241"/>
    <mergeCell ref="A260:D260"/>
    <mergeCell ref="F251:I251"/>
    <mergeCell ref="A253:I253"/>
    <mergeCell ref="A231:I231"/>
    <mergeCell ref="A234:D234"/>
    <mergeCell ref="F234:I234"/>
    <mergeCell ref="F236:I236"/>
    <mergeCell ref="F247:I247"/>
    <mergeCell ref="A364:D364"/>
    <mergeCell ref="A365:D365"/>
    <mergeCell ref="F365:I365"/>
    <mergeCell ref="F364:I364"/>
    <mergeCell ref="A290:I292"/>
    <mergeCell ref="A221:I221"/>
    <mergeCell ref="A257:D257"/>
    <mergeCell ref="F257:I257"/>
    <mergeCell ref="F295:I295"/>
    <mergeCell ref="F237:I237"/>
    <mergeCell ref="A239:D239"/>
    <mergeCell ref="F239:I239"/>
    <mergeCell ref="A236:D236"/>
    <mergeCell ref="F250:I250"/>
    <mergeCell ref="F260:I260"/>
    <mergeCell ref="A289:I289"/>
    <mergeCell ref="A294:D294"/>
    <mergeCell ref="F294:I294"/>
    <mergeCell ref="A301:D301"/>
    <mergeCell ref="A307:D307"/>
    <mergeCell ref="F302:I302"/>
    <mergeCell ref="A314:D314"/>
    <mergeCell ref="A312:D312"/>
    <mergeCell ref="F312:I312"/>
    <mergeCell ref="A638:I638"/>
    <mergeCell ref="A538:I557"/>
    <mergeCell ref="A687:I706"/>
    <mergeCell ref="A786:I786"/>
    <mergeCell ref="B782:I783"/>
    <mergeCell ref="A559:I559"/>
    <mergeCell ref="A561:I580"/>
    <mergeCell ref="A560:I560"/>
    <mergeCell ref="A585:I604"/>
    <mergeCell ref="A759:I761"/>
    <mergeCell ref="A758:I758"/>
    <mergeCell ref="A710:I710"/>
    <mergeCell ref="A711:I715"/>
    <mergeCell ref="A708:I708"/>
    <mergeCell ref="A768:I768"/>
    <mergeCell ref="A769:I778"/>
    <mergeCell ref="A762:I764"/>
    <mergeCell ref="A765:I767"/>
    <mergeCell ref="A718:I718"/>
    <mergeCell ref="A606:I606"/>
    <mergeCell ref="A608:H608"/>
    <mergeCell ref="A609:H609"/>
    <mergeCell ref="A610:H610"/>
    <mergeCell ref="A611:H611"/>
    <mergeCell ref="A842:I842"/>
    <mergeCell ref="A841:I841"/>
    <mergeCell ref="A833:I839"/>
    <mergeCell ref="A994:I994"/>
    <mergeCell ref="A996:I1004"/>
    <mergeCell ref="A1007:C1008"/>
    <mergeCell ref="D1007:D1008"/>
    <mergeCell ref="E1007:E1008"/>
    <mergeCell ref="F1007:F1008"/>
    <mergeCell ref="A922:B922"/>
    <mergeCell ref="A910:I910"/>
    <mergeCell ref="G922:I922"/>
    <mergeCell ref="A911:I911"/>
    <mergeCell ref="A926:B926"/>
    <mergeCell ref="A927:B927"/>
    <mergeCell ref="G925:I925"/>
    <mergeCell ref="G926:I926"/>
    <mergeCell ref="A851:A852"/>
    <mergeCell ref="A874:A875"/>
    <mergeCell ref="B874:I875"/>
    <mergeCell ref="A856:I862"/>
    <mergeCell ref="A864:I864"/>
    <mergeCell ref="B851:I852"/>
    <mergeCell ref="A854:I854"/>
    <mergeCell ref="F233:I233"/>
    <mergeCell ref="F258:I258"/>
    <mergeCell ref="A259:D259"/>
    <mergeCell ref="F259:I259"/>
    <mergeCell ref="F301:I301"/>
    <mergeCell ref="A303:D303"/>
    <mergeCell ref="F299:I299"/>
    <mergeCell ref="F300:I300"/>
    <mergeCell ref="F248:I248"/>
    <mergeCell ref="A238:D238"/>
    <mergeCell ref="F238:I238"/>
    <mergeCell ref="A242:D242"/>
    <mergeCell ref="A246:D246"/>
    <mergeCell ref="A247:D247"/>
    <mergeCell ref="A295:D295"/>
    <mergeCell ref="F246:I246"/>
    <mergeCell ref="A248:D248"/>
    <mergeCell ref="A258:D258"/>
    <mergeCell ref="A366:D366"/>
    <mergeCell ref="F366:I366"/>
    <mergeCell ref="A368:D368"/>
    <mergeCell ref="A514:I514"/>
    <mergeCell ref="A818:I818"/>
    <mergeCell ref="A419:I419"/>
    <mergeCell ref="A442:I442"/>
    <mergeCell ref="A443:I443"/>
    <mergeCell ref="A466:I466"/>
    <mergeCell ref="A584:I584"/>
    <mergeCell ref="A795:I795"/>
    <mergeCell ref="A732:I732"/>
    <mergeCell ref="A780:I780"/>
    <mergeCell ref="A721:I730"/>
    <mergeCell ref="A489:I489"/>
    <mergeCell ref="A686:I686"/>
    <mergeCell ref="A810:I816"/>
    <mergeCell ref="A537:I537"/>
    <mergeCell ref="F387:I387"/>
    <mergeCell ref="A386:D386"/>
    <mergeCell ref="A377:D377"/>
    <mergeCell ref="F377:I377"/>
    <mergeCell ref="A376:D376"/>
    <mergeCell ref="A515:I534"/>
    <mergeCell ref="A353:I353"/>
    <mergeCell ref="A304:D304"/>
    <mergeCell ref="F304:I304"/>
    <mergeCell ref="A308:D308"/>
    <mergeCell ref="F305:I305"/>
    <mergeCell ref="A326:D326"/>
    <mergeCell ref="F326:I326"/>
    <mergeCell ref="F324:I324"/>
    <mergeCell ref="A325:D325"/>
    <mergeCell ref="F323:I323"/>
    <mergeCell ref="A310:I310"/>
    <mergeCell ref="A330:I349"/>
    <mergeCell ref="A305:D305"/>
    <mergeCell ref="A323:D323"/>
    <mergeCell ref="F325:I325"/>
    <mergeCell ref="A328:I328"/>
    <mergeCell ref="A324:D324"/>
    <mergeCell ref="A315:D315"/>
    <mergeCell ref="F315:I315"/>
    <mergeCell ref="F314:I314"/>
    <mergeCell ref="A316:D316"/>
    <mergeCell ref="F316:I316"/>
    <mergeCell ref="A319:I319"/>
    <mergeCell ref="F321:I321"/>
    <mergeCell ref="A179:I179"/>
    <mergeCell ref="A181:D181"/>
    <mergeCell ref="F229:I229"/>
    <mergeCell ref="A199:I218"/>
    <mergeCell ref="F181:I181"/>
    <mergeCell ref="F184:I184"/>
    <mergeCell ref="A184:D184"/>
    <mergeCell ref="A194:D194"/>
    <mergeCell ref="F185:I185"/>
    <mergeCell ref="A185:D185"/>
    <mergeCell ref="A190:D190"/>
    <mergeCell ref="A223:I223"/>
    <mergeCell ref="F191:I191"/>
    <mergeCell ref="F193:I193"/>
    <mergeCell ref="A229:D229"/>
    <mergeCell ref="F228:I228"/>
    <mergeCell ref="A188:I188"/>
    <mergeCell ref="A182:D182"/>
    <mergeCell ref="F182:I182"/>
    <mergeCell ref="F186:I186"/>
    <mergeCell ref="A186:D186"/>
    <mergeCell ref="A191:D191"/>
    <mergeCell ref="F183:I183"/>
    <mergeCell ref="A183:D183"/>
    <mergeCell ref="A511:I511"/>
    <mergeCell ref="A490:I509"/>
    <mergeCell ref="A820:I826"/>
    <mergeCell ref="A660:I660"/>
    <mergeCell ref="A661:I661"/>
    <mergeCell ref="A785:I785"/>
    <mergeCell ref="A782:A783"/>
    <mergeCell ref="A513:I513"/>
    <mergeCell ref="A582:I583"/>
    <mergeCell ref="A639:I658"/>
    <mergeCell ref="A719:I719"/>
    <mergeCell ref="A720:I720"/>
    <mergeCell ref="A819:I819"/>
    <mergeCell ref="A787:I793"/>
    <mergeCell ref="A797:I803"/>
    <mergeCell ref="A805:A806"/>
    <mergeCell ref="A536:I536"/>
    <mergeCell ref="A683:I683"/>
    <mergeCell ref="A733:I733"/>
    <mergeCell ref="A734:I743"/>
    <mergeCell ref="B805:I806"/>
    <mergeCell ref="A808:I808"/>
    <mergeCell ref="A796:I796"/>
    <mergeCell ref="A685:I685"/>
    <mergeCell ref="A361:I361"/>
    <mergeCell ref="F306:I308"/>
    <mergeCell ref="F240:I242"/>
    <mergeCell ref="F175:I177"/>
    <mergeCell ref="A941:C942"/>
    <mergeCell ref="D941:D942"/>
    <mergeCell ref="E941:E942"/>
    <mergeCell ref="F941:F942"/>
    <mergeCell ref="G941:G942"/>
    <mergeCell ref="H941:I942"/>
    <mergeCell ref="F370:I372"/>
    <mergeCell ref="A488:I488"/>
    <mergeCell ref="A421:I440"/>
    <mergeCell ref="A420:I420"/>
    <mergeCell ref="A417:I417"/>
    <mergeCell ref="A415:I415"/>
    <mergeCell ref="A317:D317"/>
    <mergeCell ref="F317:I317"/>
    <mergeCell ref="A176:D176"/>
    <mergeCell ref="A322:D322"/>
    <mergeCell ref="A198:I198"/>
    <mergeCell ref="A297:I297"/>
    <mergeCell ref="A302:D302"/>
    <mergeCell ref="A843:I849"/>
    <mergeCell ref="H1067:I1067"/>
    <mergeCell ref="A1048:I1048"/>
    <mergeCell ref="A1049:I1049"/>
    <mergeCell ref="A1050:I1058"/>
    <mergeCell ref="A1060:I1060"/>
    <mergeCell ref="A1061:C1062"/>
    <mergeCell ref="D1061:D1062"/>
    <mergeCell ref="E1061:E1062"/>
    <mergeCell ref="F1061:F1062"/>
    <mergeCell ref="G1061:G1062"/>
    <mergeCell ref="H1061:I1062"/>
    <mergeCell ref="B1276:E1276"/>
    <mergeCell ref="F1276:G1276"/>
    <mergeCell ref="H1276:I1276"/>
    <mergeCell ref="A1153:I1161"/>
    <mergeCell ref="A1124:I1124"/>
    <mergeCell ref="A1125:I1125"/>
    <mergeCell ref="A1126:I1134"/>
    <mergeCell ref="A1102:I1102"/>
    <mergeCell ref="A1103:I1103"/>
    <mergeCell ref="A1104:I1112"/>
    <mergeCell ref="H1146:I1146"/>
    <mergeCell ref="A1147:C1147"/>
    <mergeCell ref="A1121:C1121"/>
    <mergeCell ref="A1145:C1145"/>
    <mergeCell ref="H1145:I1145"/>
    <mergeCell ref="A1119:C1119"/>
    <mergeCell ref="A1120:C1120"/>
    <mergeCell ref="H1120:I1120"/>
    <mergeCell ref="H1121:I1121"/>
    <mergeCell ref="A1139:C1139"/>
    <mergeCell ref="A1140:C1140"/>
    <mergeCell ref="H1140:I1140"/>
    <mergeCell ref="A1141:C1141"/>
    <mergeCell ref="H1141:I1141"/>
    <mergeCell ref="A662:I680"/>
    <mergeCell ref="A1068:G1068"/>
    <mergeCell ref="H1068:I1068"/>
    <mergeCell ref="A1070:I1070"/>
    <mergeCell ref="A1071:I1071"/>
    <mergeCell ref="A1072:I1080"/>
    <mergeCell ref="B1275:E1275"/>
    <mergeCell ref="F1275:G1275"/>
    <mergeCell ref="H1275:I1275"/>
    <mergeCell ref="A1082:I1082"/>
    <mergeCell ref="A1093:C1094"/>
    <mergeCell ref="D1093:D1094"/>
    <mergeCell ref="A1088:I1088"/>
    <mergeCell ref="A1097:C1097"/>
    <mergeCell ref="H1097:I1097"/>
    <mergeCell ref="A1063:C1063"/>
    <mergeCell ref="H1063:I1063"/>
    <mergeCell ref="A1064:C1064"/>
    <mergeCell ref="H1064:I1064"/>
    <mergeCell ref="A1065:C1065"/>
    <mergeCell ref="H1065:I1065"/>
    <mergeCell ref="A1066:C1066"/>
    <mergeCell ref="H1066:I1066"/>
    <mergeCell ref="A1067:C1067"/>
  </mergeCells>
  <phoneticPr fontId="12" type="noConversion"/>
  <conditionalFormatting sqref="E1311 E1301:H1301 E1322:H1324 A1238:C1239 A1243:C1244 A1215:G1219 A1224:I1232 A1193:G1197 A1166:G1166 A1139:G1139 A1117:G1121 A1095:G1099 A1089 B1085:D1086 A1153:I1161 A1126:I1134 A1104:I1112 A1202:I1210 A1180:I1188 B782:I783 A787 A797 B805:I806 A810 A820 B828:I829 A833 A843 B851:I852 A856 A866 B874:I875 A879 A889 B897:I898 A902 A912 C923:G928 B933:D934 A937 A687:I706 A721:I730 A490:I509 E25:H25 E37 B52:D52 A48 F55 A295:D295 A159:I161 A70 A88:I107 A111:I130 A164:D164 F164:I164 A169:D169 F169:I169 A171:D171 F171:I171 A173:D173 F173:I173 A175:D175 F240 A177:D177 A182:D182 F182:I182 A184:D184 F184:I184 A186:D186 F186:I186 A191:D191 F191:I191 A193:D193 F193:I193 A195:D195 F195:I195 A199:I218 A224:I226 A229:D229 F229:I229 A234:D234 F234:I234 A236:D236 F236:I236 A238:D238 F238:I238 A240:D240 A242:D242 A247:D247 F247:I247 A249:D249 F249:I249 A251:D251 F251:I251 A256:D256 F256:I256 A258:D258 F258:I258 A260:D260 F260:I260 A264:I283 A290:I292 F295:I295 A300:D300 F300:I300 A302:D302 F302:I302 A304:D304 F304:I304 A306:D306 F370 A308:D308 A313:D313 F313:I313 A315:D315 F315:I315 A317:D317 F317:I317 A322:D322 F322:I322 A324:D324 F324:I324 A326:D326 F326:I326 A330:I349 A354:I356 A359:D359 F359:I359 A364:D364 F364:I364 A366:D366 F366:I366 A368:D368 F368:I368 A370:D370 A134:I153 A372:D372 A377:D377 F377:I377 A379:D379 F379:I379 A381:D381 F381:I381 A386:D386 F386:I386 A388:D388 F388:I388 A390:D390 F390:I390 A394:I413 A421:I440 A444:I463 A467:I486 A515:I534 A538:I557 A561:I580 A585:I604 A639:I658 B55 F175 F306 A1063:G1067 A1072:I1080 A1036:G1038 A1009:G1012 A987:G991 A965:G969 A943:G947 A996:I1004 A974:I982 A952:I960 A1050:I1058 A1023:I1031 A1018:G1018 A1013:A1017 D1013:G1017 A1044:G1045 A1039:A1043 D1039:G1043 A1172:G1175 A1145:G1148 A681:I681 A662 A734:I743 A747:I756 A769:I778">
    <cfRule type="containsBlanks" dxfId="12" priority="1195">
      <formula>LEN(TRIM(A25))=0</formula>
    </cfRule>
  </conditionalFormatting>
  <conditionalFormatting sqref="E1303:H1305 E1307:H1309 E1301:H1301 E1311 A1238:C1239 A1243:C1244 B1085:D1086 B933:D934 E27:H29 E31:H33 E35:H35 E41:H41 E43:H43 F52:H52 A58 A62 A66 E76:H76 E78:H78 E80:H80 E82:H82 B3:D6 F3:H6">
    <cfRule type="containsBlanks" dxfId="11" priority="1174">
      <formula>LEN(TRIM(A3))=0</formula>
    </cfRule>
  </conditionalFormatting>
  <conditionalFormatting sqref="E1301 E1311">
    <cfRule type="containsBlanks" dxfId="10" priority="28">
      <formula>LEN(TRIM(E1301))=0</formula>
    </cfRule>
  </conditionalFormatting>
  <conditionalFormatting sqref="A1254:I1262">
    <cfRule type="containsBlanks" dxfId="9" priority="13">
      <formula>LEN(TRIM(A1254))=0</formula>
    </cfRule>
  </conditionalFormatting>
  <conditionalFormatting sqref="A1250">
    <cfRule type="containsBlanks" dxfId="8" priority="12">
      <formula>LEN(TRIM(A1250))=0</formula>
    </cfRule>
  </conditionalFormatting>
  <conditionalFormatting sqref="A1250">
    <cfRule type="containsBlanks" dxfId="7" priority="11">
      <formula>LEN(TRIM(A1250))=0</formula>
    </cfRule>
  </conditionalFormatting>
  <conditionalFormatting sqref="A759">
    <cfRule type="containsBlanks" dxfId="6" priority="9">
      <formula>LEN(TRIM(A759))=0</formula>
    </cfRule>
  </conditionalFormatting>
  <conditionalFormatting sqref="A711">
    <cfRule type="containsBlanks" dxfId="5" priority="8">
      <formula>LEN(TRIM(A711))=0</formula>
    </cfRule>
  </conditionalFormatting>
  <conditionalFormatting sqref="A762">
    <cfRule type="containsBlanks" dxfId="4" priority="6">
      <formula>LEN(TRIM(A762))=0</formula>
    </cfRule>
  </conditionalFormatting>
  <conditionalFormatting sqref="A765">
    <cfRule type="containsBlanks" dxfId="3" priority="5">
      <formula>LEN(TRIM(A765))=0</formula>
    </cfRule>
  </conditionalFormatting>
  <conditionalFormatting sqref="A1167:G1171">
    <cfRule type="containsBlanks" dxfId="2" priority="4">
      <formula>LEN(TRIM(A1167))=0</formula>
    </cfRule>
  </conditionalFormatting>
  <conditionalFormatting sqref="A1140:G1144">
    <cfRule type="containsBlanks" dxfId="1" priority="3">
      <formula>LEN(TRIM(A1140))=0</formula>
    </cfRule>
  </conditionalFormatting>
  <conditionalFormatting sqref="A627:I632">
    <cfRule type="containsBlanks" dxfId="0" priority="1">
      <formula>LEN(TRIM(A627))=0</formula>
    </cfRule>
  </conditionalFormatting>
  <dataValidations xWindow="610" yWindow="406" count="60">
    <dataValidation allowBlank="1" showInputMessage="1" showErrorMessage="1" promptTitle="Nápoveda" prompt="Bunka sa vyplní automaticky po zadaní hodnoty do inej bunky." sqref="E1303:H1305 E1307:H1309 E82:H82 E80:H80 E78:H78 E76:H76 A66:I67 A62:I63 A58:I59 E31:H33 E27:H29" xr:uid="{04D86DF0-7DC8-419B-AA33-91568130482C}"/>
    <dataValidation allowBlank="1" showInputMessage="1" showErrorMessage="1" promptTitle="Nápoveda" prompt="Bunka sa vyplí automaticky po zadaní hodnoty do inej bunky." sqref="E1301:H1301" xr:uid="{DC3DA29E-CB99-48C1-BF96-E483A8E7F83D}"/>
    <dataValidation allowBlank="1" showInputMessage="1" showErrorMessage="1" promptTitle="Nápoveda" prompt="Bunka sa vyplní automaticky po zadaní hodnoty do inej bunky._x000a_" sqref="E1311:H1313" xr:uid="{9F6817BD-D958-45AD-8034-7B1999518C14}"/>
    <dataValidation type="list" allowBlank="1" showInputMessage="1" showErrorMessage="1" promptTitle="Nápoveda" prompt="Vyberte z rozbalovacieho zoznamu." sqref="D1215:D1219 D1095:D1099 D1117:D1121 D1166:D1175 D943:D947 D1193:D1197 D1063:D1067 D1036:D1045 D1009:D1018 D987:D991 D965:D969 D1139:D1148" xr:uid="{73933E29-304C-4D7E-945E-BE0E4A77BBF5}">
      <formula1>ciselnik_aktivity</formula1>
    </dataValidation>
    <dataValidation allowBlank="1" showInputMessage="1" showErrorMessage="1" promptTitle="Nápoveda" prompt="Uveďte názov rozpočtovej položky." sqref="A1215:C1219 A1095:C1099 A1117:C1121 A1166:C1175 B1044:C1045 A1193:C1197 A1063:C1067 B1018:C1018 A943:C947 A987:C991 A965:C969 A1009:A1018 B1009:C1012 A1036:A1045 B1036:C1038 A1139:C1148" xr:uid="{DAD1B4DD-66A9-41A5-AD78-660887B3ACF0}"/>
    <dataValidation allowBlank="1" showInputMessage="1" showErrorMessage="1" promptTitle="Nápoveda" prompt="Uveďte názov jednotky (napr. kus, hod., km, projekt, dokument, účastník)" sqref="E1215:E1219 E1095:E1099 E1117:E1121 E1166:E1175 E943:E947 E1193:E1197 E1063:E1067 E1036:E1045 E1009:E1018 E987:E991 E965:E969 E1139:E1148" xr:uid="{CFCBCCAC-BCAC-4C5E-BBC5-7C8C786B8E69}"/>
    <dataValidation allowBlank="1" showInputMessage="1" showErrorMessage="1" promptTitle="Nápoveda" prompt="Uveďte počet jednotiek_x000a_" sqref="F1215:F1219 F1095:F1099 F1117:F1121 F1166:F1175 F943:F947 F1193:F1197 F1063:F1067 F1036:F1045 F1009:F1018 F987:F991 F965:F969 F1139:F1148" xr:uid="{86192BA9-B1B4-4A44-B68E-0F224998C4A3}"/>
    <dataValidation allowBlank="1" showInputMessage="1" showErrorMessage="1" promptTitle="Nápoveda" prompt="Uveďte jednotkovú cenu." sqref="G1215:G1219 G1095:G1099 G1117:G1121 G1166:G1175 G943:G947 G1193:G1197 G1063:G1067 G1036:G1045 G1009:G1018 G987:G991 G965:G969 G1139:G1148" xr:uid="{1F13B312-8D1E-4E33-88B2-92A215DC0C4E}"/>
    <dataValidation type="textLength" allowBlank="1" showInputMessage="1" showErrorMessage="1" promptTitle="Nápoveda" prompt="Toto pole môžete využiť na dodatočné vysvetlenie jednotlivých výdavkov a ich primeranosti." sqref="A1224:I1232 A952:I960 A974:I982 A996:I1004 A1023:I1031 A1050:I1058 A1072:I1080 A1104:I1112 A1126:I1134 A1153:I1161 A1180:I1188 A1202:I1210" xr:uid="{C03D3C5A-B2F3-4066-A8BB-5B747D828B50}">
      <formula1>0</formula1>
      <formula2>800</formula2>
    </dataValidation>
    <dataValidation type="list" allowBlank="1" showInputMessage="1" showErrorMessage="1" promptTitle="Nápoveda" prompt="Vyberte jednu hodnotu z rozbalovacieho zoznamu." sqref="A1089 A937" xr:uid="{F1BF4275-72D3-44A9-BB6A-7D3BC5EBAC6E}">
      <formula1>ciselnik_dph</formula1>
    </dataValidation>
    <dataValidation type="list" allowBlank="1" showInputMessage="1" showErrorMessage="1" promptTitle="Nápoveda" prompt="Vyberte jednu hodnotu z rozbalovacieho zoznamu." sqref="E37:H39" xr:uid="{48179C15-3590-4F4E-BFED-A28390431555}">
      <formula1>ciselnik_nazov_po</formula1>
    </dataValidation>
    <dataValidation allowBlank="1" showInputMessage="1" showErrorMessage="1" promptTitle="Nápoveda" prompt="Bunka sa vyplní automaticky po zadané hodnoty do inej bunky." sqref="E41:H41" xr:uid="{A438ED98-949E-4947-8365-8E2EAAA1DAD9}"/>
    <dataValidation allowBlank="1" showInputMessage="1" showErrorMessage="1" promptTitle="Nápoveda" prompt="Bunka sa vyplní automaticky po zadaní hodnooty do inej bunky._x000a_" sqref="E43:H43" xr:uid="{13A7706C-1D8B-4C8B-8CFF-E51B04346000}"/>
    <dataValidation type="list" allowBlank="1" showInputMessage="1" showErrorMessage="1" sqref="E26:H26" xr:uid="{8CB59137-6EC8-48D3-B6E0-A908058640BC}">
      <formula1>ciselnik_nazov_programu</formula1>
    </dataValidation>
    <dataValidation type="list" allowBlank="1" showInputMessage="1" showErrorMessage="1" promptTitle="Nápoveda" prompt="Vyberte z rozbalovacieho zoznamu v závislosti od toho v ktorom regióne má sídlo žiadateľ." sqref="E25:H25" xr:uid="{CFE596E6-C8D0-4AA8-85DC-9C2D4F0B6B17}">
      <formula1>ciselnik_nazov_programu</formula1>
    </dataValidation>
    <dataValidation allowBlank="1" showInputMessage="1" showErrorMessage="1" promptTitle="Nápoveda" prompt="_x000a_Bunka sa vyplní automaticky po zadaní hodnoty do inej bunky." sqref="E35:H35" xr:uid="{40FA04BE-1A9D-4D89-80AA-ADD539109378}"/>
    <dataValidation allowBlank="1" showInputMessage="1" showErrorMessage="1" promptTitle="Nápoveda" prompt="Vyznačte trvanie aktivity písmenom x" sqref="C923:F928" xr:uid="{6C2DA0E1-7D88-4717-8A8D-648116C837D9}"/>
    <dataValidation allowBlank="1" showInputMessage="1" showErrorMessage="1" promptTitle="Nápoveda" prompt="Uveďte názov aktivity" sqref="B782:I784 B805:I807 B828:I830 B851:I853 B874:I876 B897:I899" xr:uid="{3112A9BC-E895-48BA-AE2A-3E8A32CDB9D4}"/>
    <dataValidation type="textLength" allowBlank="1" showInputMessage="1" showErrorMessage="1" promptTitle="Nápoveda" prompt="Projektové aktivity sú základnými prvkami projektu. Žiadatelia identifikujú podobné alebo súvisiace úlohy a zoskupujú ich do činností, ktoré majú &quot;ľahko identifikovateľné&quot; spoločné výsledky." sqref="A902:I908 A787:I793 A810:I816 A833:I839 A856:I862 A879:I885" xr:uid="{575DA830-6C25-4364-ABD9-640ECB6E19CC}">
      <formula1>0</formula1>
      <formula2>600</formula2>
    </dataValidation>
    <dataValidation allowBlank="1" showInputMessage="1" showErrorMessage="1" promptTitle="Nápoveda" prompt="Vymenujte všetky merateľné výsledky, ktoré daná činnosť vytvára. Činnosti môžu byť rôzne, preto sa kvantifikujte výsledky svojich aktivít (napr. 1 kniha, 10 stolov, 50 stoličiek, 2 notebooky, 1 podujatie, etc.)." sqref="A827:I827 A919:I919 A850:I850 A873:I873 A896:I896" xr:uid="{3F381736-6801-444D-A047-A5838020F003}"/>
    <dataValidation type="list" allowBlank="1" showInputMessage="1" showErrorMessage="1" promptTitle="Nápoveda" prompt="Vyberte jednu hodnotu z rozbalovacieho zoznamu." sqref="G923:I928" xr:uid="{CD09A7C8-5DFF-40CB-9044-1F1293A033EA}">
      <formula1>ciselnik_nazvy_partnerov</formula1>
    </dataValidation>
    <dataValidation type="textLength" allowBlank="1" showInputMessage="1" showErrorMessage="1" promptTitle="Nápoveda" prompt="Popíšte synergie vášho projektu s makroregionálnymi stratégiami, inými politikami, programami a projektmi." sqref="A687:I706" xr:uid="{DBAC8072-3A87-4F54-813C-5C029724D5AC}">
      <formula1>0</formula1>
      <formula2>1800</formula2>
    </dataValidation>
    <dataValidation type="textLength" allowBlank="1" showInputMessage="1" showErrorMessage="1" promptTitle="Nápoveda" prompt="Popíšte ako váš projekt zabezpečuje environmentálnu, sociálnu a hospodársku udržateľnosť s osobitným dôrazom na ochranu a zlepšenie životného prostredia." sqref="A769:I778 A721:I730 A734:I743 A747:I756" xr:uid="{17DDF945-876D-4C7C-BDF6-044CF9FB4956}">
      <formula1>0</formula1>
      <formula2>900</formula2>
    </dataValidation>
    <dataValidation type="date" allowBlank="1" showInputMessage="1" showErrorMessage="1" promptTitle="Nápoveda" prompt="Uveďte začiatok projektu vo formáte DD.MM.RRRR" sqref="B55" xr:uid="{EFCDA6AC-4771-403E-B560-41F35CC19DA6}">
      <formula1>42370</formula1>
      <formula2>45291</formula2>
    </dataValidation>
    <dataValidation allowBlank="1" showInputMessage="1" showErrorMessage="1" promptTitle="Nápoveda" prompt="Vyplňte skrátený názov projektu. Akronym by nemal byť dlhší ako 10 znakov." sqref="B52:D52" xr:uid="{243E635E-A2BA-401C-8554-5D28CB5BB9A4}"/>
    <dataValidation allowBlank="1" showInputMessage="1" showErrorMessage="1" promptTitle="Nápoveda" prompt="Uveďťe názov projektu. " sqref="A48:I49" xr:uid="{FA7F6CFF-333A-46C8-B861-C3CF4CE1E2C0}"/>
    <dataValidation allowBlank="1" showInputMessage="1" showErrorMessage="1" promptTitle="Nápoveda" prompt="Trvanie projektu sa vypočíta automaticky po zadaní začiatku a konca projektu." sqref="F52:H52" xr:uid="{624D1274-0AFF-4B89-896B-ABB9C8FCDA3A}"/>
    <dataValidation allowBlank="1" showInputMessage="1" showErrorMessage="1" promptTitle="Nápoveda" prompt="Uveďte koniec projektu vo formáte DD.MM.RRRR" sqref="F55" xr:uid="{CA29FE7D-2F98-4094-AECF-1486ADEBAF25}"/>
    <dataValidation type="textLength" allowBlank="1" showInputMessage="1" showErrorMessage="1" promptTitle="Nápoveda" prompt="Stručný popis projektu v slovenskom jazyku._x000a_Napíšte krátky, logicky zrozumiteľný sumár o projekte Upozorňujeme, že tento opis bude slúžiť na účely publicity. Uistite sa, že text je gramaticky správny a zrozumiteľný._x000a_" sqref="A88:I107" xr:uid="{78C1947F-505C-4894-8F4A-5D01774BFA32}">
      <formula1>0</formula1>
      <formula2>1800</formula2>
    </dataValidation>
    <dataValidation type="textLength" allowBlank="1" showInputMessage="1" showErrorMessage="1" promptTitle="Nápoveda" prompt="Stručný popis projektu v maďarskom jazyku._x000a_Napíšte krátky, logicky zrozumiteľný sumár o projekte Upozorňujeme, že tento opis bude slúžiť na účely publicity. Uistite sa, že text je gramaticky správny a zrozumiteľný." sqref="A134:I153 A111:I130" xr:uid="{8B2DD73C-40F3-46FA-8A1D-38864C318ED0}">
      <formula1>0</formula1>
      <formula2>1800</formula2>
    </dataValidation>
    <dataValidation allowBlank="1" showInputMessage="1" showErrorMessage="1" promptTitle="Nápoveda" prompt="Uveďte oficiálny názov organizácie v súlade s registračným dokladom (výpis z OR, štatút, stanovy, etc.)." sqref="A159:I161 A354:I356 A224:I226 A290:I292" xr:uid="{82C07D6E-CA2A-44C2-9136-665DA4BE525E}"/>
    <dataValidation allowBlank="1" showInputMessage="1" showErrorMessage="1" promptTitle="Nápoveda" prompt="Uveďte skrátený názov organizácie. Názov by nema byť dlhľí ako 10 znakov." sqref="A229:D229 A295:D295 A359:D359" xr:uid="{DD946AEA-61B9-425E-A2B5-86B0A7B3572A}"/>
    <dataValidation allowBlank="1" showInputMessage="1" showErrorMessage="1" promptTitle="Nápoveda" prompt="Zadajte webstránku organizácie ak existuje." sqref="F164:I164 F359:I359 F229:I229 F295:I295" xr:uid="{FDC666EC-B0DE-4CE0-A501-DCD84E663027}"/>
    <dataValidation type="list" allowBlank="1" showInputMessage="1" showErrorMessage="1" promptTitle="Nápoveda" prompt="Vyberte jednu hodnotu z rozbalovacieho zoznamu." sqref="A169:D169 A364:D364 A234:D234 A300:D300" xr:uid="{72FE5061-F0CA-4373-AF2E-21CB01474CE1}">
      <formula1>ciselnik_staty</formula1>
    </dataValidation>
    <dataValidation type="list" allowBlank="1" showInputMessage="1" showErrorMessage="1" promptTitle="Nápoveda" prompt="Vyberte jednu hodnotu z rozbalovacieho zoznamu." sqref="F169:I169 F364:I364 F234:I234 F300:I300" xr:uid="{5905A595-3335-4A4E-8AAC-CA9EE7BDE3F0}">
      <formula1>ciselnik_zupy</formula1>
    </dataValidation>
    <dataValidation type="textLength" allowBlank="1" showInputMessage="1" showErrorMessage="1" promptTitle="Nápoveda" prompt="Uveďte Vaše doterajšie skúsenosti s projektmi financovanými z grantov a dotácií. Ak ste v minulosti realizovali projekt financovaný z niektorého z programov cezhraničnej spolupráce uveďte názov, partnerov, rozpočet a stručný popis projektu" sqref="A394:I413 A199:I218 A264:I283 A330:I349" xr:uid="{BD7AAA6D-E98C-4824-9AF3-C72B231781F1}">
      <formula1>0</formula1>
      <formula2>1800</formula2>
    </dataValidation>
    <dataValidation type="textLength" allowBlank="1" showInputMessage="1" showErrorMessage="1" promptTitle="Nápoveda" prompt="Popíšte, aký je účel vášho projektu. Ciele projektu možno rozdeliť na nepriame ciele (dlhodobý efekt) a priame ciele, ktoré vytvárajú priamu väzbu medzi víziou projektu a dlhodobými účinkami. Ciele sú konkrétne, merateľné, dosiahnuteľné a relevantné." sqref="A421:I440" xr:uid="{E35ED63F-C4E6-4466-9D37-F391B9358421}">
      <formula1>0</formula1>
      <formula2>1800</formula2>
    </dataValidation>
    <dataValidation type="textLength" allowBlank="1" showInputMessage="1" showErrorMessage="1" promptTitle="Nápoveda" prompt="Zdôvodniť potrebu projektu opisom hlavného problému/ov, ktorý by mal riešiť projekt. Zdôvodnite relevantnosť projektu pre cieľové územie. Uveďte referencie na prieskumy na túto tému pokiaľ existujú." sqref="A444:I463" xr:uid="{4B5DE7BA-DA5B-4CC3-94DA-D4CCECF6D1DB}">
      <formula1>0</formula1>
      <formula2>1800</formula2>
    </dataValidation>
    <dataValidation type="textLength" allowBlank="1" showInputMessage="1" showErrorMessage="1" promptTitle="Nápoveda" prompt="S cieľom zabezpečiť udržateľnosť výsledkov projektu je nevyhnutné zahrnúť cieľové skupiny a iné zainteresované strany alebo ich zapojiť do nich. Identifikujte priame a nepriame cieľové skupiny projektu a zdôvodnite ich zapojenie do projektu." sqref="A467:I486" xr:uid="{4B221187-192D-4556-B343-AC0E560E39EF}">
      <formula1>0</formula1>
      <formula2>1800</formula2>
    </dataValidation>
    <dataValidation type="textLength" allowBlank="1" showInputMessage="1" showErrorMessage="1" promptTitle="Nápoveda" prompt="Popíšte plánované výstupy (hmotné tovary, služby a infraštruktúru) a očakávané výsledky projektu. Tieto výstupy a výsledky musia byť v súlade s ukazovateľmi, ktoré sa nachádzajú v tabuľke ukazovateľov." sqref="A490:I509" xr:uid="{A404BF34-0F0D-4136-8924-B8A4F725781F}">
      <formula1>0</formula1>
      <formula2>1800</formula2>
    </dataValidation>
    <dataValidation type="textLength" allowBlank="1" showInputMessage="1" showErrorMessage="1" promptTitle="Nápoveda" prompt="Popíšte spôsob implementácie a dôvody navrhovanej metodiky. Ako plánujete dosiahnuť očakávané výsledky?" sqref="A515:I534" xr:uid="{8E089D31-FC10-4C62-9005-368603DB0637}">
      <formula1>0</formula1>
      <formula2>1800</formula2>
    </dataValidation>
    <dataValidation type="textLength" allowBlank="1" showInputMessage="1" showErrorMessage="1" promptTitle="Nápoveda" prompt="Popíšte pridanú hodnotu a inovatívne prvky vášho projektu. Ako váš projekt dosiahne efektívnejšie výsledky v porovnaní s bežnými iniciatívami." sqref="A538:I557" xr:uid="{6B27E385-6EBF-4FA0-BA06-62B7A5E42632}">
      <formula1>0</formula1>
      <formula2>1800</formula2>
    </dataValidation>
    <dataValidation type="textLength" allowBlank="1" showInputMessage="1" showErrorMessage="1" promptTitle="Nápoveda" prompt="Popíšte, ako budú výsledky a výstupy projektu udržiavané po ukončení projektu. Opíšte konkrétne opatrenia (vrátane inštitucionálnych štruktúr, finančných zdrojov atď.), vysvetlite, kto bude vlastníkom výsledkov a výstupov." sqref="A561:I580" xr:uid="{3902F3EA-A0AF-4D3F-81C5-05EC1D2DD7D3}">
      <formula1>0</formula1>
      <formula2>1800</formula2>
    </dataValidation>
    <dataValidation type="textLength" allowBlank="1" showInputMessage="1" showErrorMessage="1" promptTitle="Nápoveda" prompt="Popíšte možné všeobecné rizikové faktory (napr. finančné, organizačné, atď.), ktoré môžu nastať počas implementácie projektu. Uveďte aj ich pravdepodobnosť, ich vplyv na projektové aktivity a prípadné opatrenia na ich zvládnutie." sqref="A585:I604" xr:uid="{E5281D21-ECB8-456A-8ADF-BC0D6FDA655F}">
      <formula1>0</formula1>
      <formula2>1800</formula2>
    </dataValidation>
    <dataValidation type="textLength" allowBlank="1" showInputMessage="1" showErrorMessage="1" promptTitle="Nápoveda" prompt="Popíšte cezhraničný dopad projektu: Prečo je potrebná cezhraničná spolupráca na dosiahnutie cieľov projektu?  Prečo sa ciele projektu nedajú účinne dosiahnuť len na národnej úrovni? Ako môžu cieľové skupiny využívať výsledky na oboch stranách hranice?" sqref="A639:I658" xr:uid="{78C005A9-BF24-48FA-86FE-867B5E48F6B0}">
      <formula1>0</formula1>
      <formula2>1800</formula2>
    </dataValidation>
    <dataValidation allowBlank="1" showInputMessage="1" showErrorMessage="1" promptTitle="Nápoveda" prompt="Uveďte predchádzajúce projekty INTERREG na ktoré Váš projekt nadväzuje." sqref="A681:I681" xr:uid="{61680C08-5CAF-4879-92F0-CF36A51D288B}"/>
    <dataValidation allowBlank="1" showInputMessage="1" showErrorMessage="1" promptTitle="Nápoveda" prompt="Uveďte skrátený názov organizácie. Názov by nema byť dlhší ako 10 znakov." sqref="A164:D164 A295:D295 A229:D229" xr:uid="{FCB11101-C2C2-4807-99AD-B1337E448487}"/>
    <dataValidation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684:I684" xr:uid="{2130F16B-69F4-4322-A8D7-A72834A601E7}"/>
    <dataValidation type="textLength"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912:I918" xr:uid="{1B1864DF-0BAE-4462-9A78-A6DE823CF45B}">
      <formula1>0</formula1>
      <formula2>600</formula2>
    </dataValidation>
    <dataValidation type="textLength" allowBlank="1" showInputMessage="1" showErrorMessage="1" promptTitle="Nápoveda" prompt="Toto pole môžete využiť na dodatočné vysvetlenie k ukazovateľa výsledku." sqref="A1254:I1262" xr:uid="{09AA7A60-0AFB-4A8D-9D2C-596F3CFE7308}">
      <formula1>0</formula1>
      <formula2>800</formula2>
    </dataValidation>
    <dataValidation allowBlank="1" showInputMessage="1" showErrorMessage="1" prompt="Toto pole sa vyplní automaticky po výbere PO na krycom liste žiadosti." sqref="A1250:I1250" xr:uid="{687458B0-4D70-4C7A-9DF1-DDC765641131}"/>
    <dataValidation allowBlank="1" showInputMessage="1" showErrorMessage="1" promptTitle="Nápoveda" sqref="A711:I716" xr:uid="{66C3F1B1-BC5F-48A3-AF92-B75C9E0E12D4}"/>
    <dataValidation allowBlank="1" showInputMessage="1" showErrorMessage="1" prompt="Vyberte minimálne 2 špecifické opatrenia ku ktorým prispieva Váš projekt. " sqref="A758:I758" xr:uid="{15392C09-DAC2-4B68-9214-B3C6F134CAE8}"/>
    <dataValidation allowBlank="1" showInputMessage="1" showErrorMessage="1" prompt="Vyberte si minimálne 1 programové špecifické opatrenie relevanté pre Váš projekt. " sqref="A718:I718" xr:uid="{47E17A61-1370-4D72-A747-005C89FD2AD3}"/>
    <dataValidation type="list" allowBlank="1" showInputMessage="1" showErrorMessage="1" sqref="I608:I611" xr:uid="{B1BAB5D6-3E25-49AA-B4C7-5D53A077C015}">
      <formula1>"áno, nie"</formula1>
    </dataValidation>
    <dataValidation allowBlank="1" showInputMessage="1" showErrorMessage="1" prompt="Popíšte ako projekt napĺňa kritériá partnerstva. " sqref="A634:I634" xr:uid="{1DDF69BC-FAFE-40F3-8DA4-9EAE624541D1}"/>
    <dataValidation allowBlank="1" showInputMessage="1" showErrorMessage="1" prompt="Spoločná príprava a spoločná realizácia sú povinné kritéria. Treťou možnosťou je buď spoločný personál alebo spoločné financovanie. " sqref="A607:H607" xr:uid="{47650126-9369-4239-91E4-AF11B223F6A6}"/>
    <dataValidation type="textLength" allowBlank="1" showInputMessage="1" showErrorMessage="1" sqref="A613:I633" xr:uid="{AA4E8FB7-625A-43C2-94F3-8C5809A2181D}">
      <formula1>0</formula1>
      <formula2>1800</formula2>
    </dataValidation>
    <dataValidation type="textLength" allowBlank="1" showInputMessage="1" showErrorMessage="1" promptTitle="Nápoveda" prompt="Uveďte predchádzajúce projekty INTERREG na ktoré Váš projekt nadväzuje." sqref="A662:I680" xr:uid="{FE0CF3DC-D70A-4157-805A-33DBE92EDDDB}">
      <formula1>0</formula1>
      <formula2>1800</formula2>
    </dataValidation>
    <dataValidation type="textLength" allowBlank="1" showInputMessage="1" showErrorMessage="1" promptTitle="Nápoveda" prompt="Vymenujte všetky merateľné výsledky, ktoré daná činnosť vytvára. Činnosti môžu byť rôzne, preto kvantifikujte výsledky svojich aktivít (napr. 1 kniha, 10 stolov, 50 stoličiek, 2 notebooky, 1 podujatie, etc.)." sqref="A797:I803 A820:I826 A843:I849 A866:I872 A889:I895" xr:uid="{8D2352A7-F626-4030-B24B-EBB2EA28B11A}">
      <formula1>0</formula1>
      <formula2>600</formula2>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&amp;LStrana &amp;P z &amp;N&amp;R&amp;G</oddFooter>
  </headerFooter>
  <rowBreaks count="33" manualBreakCount="33">
    <brk id="44" max="16383" man="1"/>
    <brk id="83" max="16383" man="1"/>
    <brk id="130" max="8" man="1"/>
    <brk id="155" max="8" man="1"/>
    <brk id="195" max="8" man="1"/>
    <brk id="219" max="8" man="1"/>
    <brk id="260" max="8" man="1"/>
    <brk id="283" max="8" man="1"/>
    <brk id="326" max="8" man="1"/>
    <brk id="349" max="8" man="1"/>
    <brk id="390" max="8" man="1"/>
    <brk id="414" max="8" man="1"/>
    <brk id="463" max="8" man="1"/>
    <brk id="509" max="8" man="1"/>
    <brk id="557" max="8" man="1"/>
    <brk id="634" max="8" man="1"/>
    <brk id="682" max="8" man="1"/>
    <brk id="730" max="8" man="1"/>
    <brk id="756" max="8" man="1"/>
    <brk id="826" max="8" man="1"/>
    <brk id="872" max="8" man="1"/>
    <brk id="919" max="8" man="1"/>
    <brk id="960" max="8" man="1"/>
    <brk id="1004" max="8" man="1"/>
    <brk id="1058" max="8" man="1"/>
    <brk id="1081" max="8" man="1"/>
    <brk id="1112" max="8" man="1"/>
    <brk id="1161" max="8" man="1"/>
    <brk id="1210" max="8" man="1"/>
    <brk id="1232" max="8" man="1"/>
    <brk id="1281" max="8" man="1"/>
    <brk id="1289" max="8" man="1"/>
    <brk id="1329" max="8" man="1"/>
  </rowBreaks>
  <drawing r:id="rId2"/>
  <legacyDrawingHF r:id="rId3"/>
  <extLst>
    <ext xmlns:x14="http://schemas.microsoft.com/office/spreadsheetml/2009/9/main" uri="{CCE6A557-97BC-4b89-ADB6-D9C93CAAB3DF}">
      <x14:dataValidations xmlns:xm="http://schemas.microsoft.com/office/excel/2006/main" xWindow="610" yWindow="406" count="4">
        <x14:dataValidation type="list" allowBlank="1" showInputMessage="1" showErrorMessage="1" xr:uid="{4D755D08-65FA-405F-98D1-627218158899}">
          <x14:formula1>
            <xm:f>Číselník!$B$133:$B$141</xm:f>
          </x14:formula1>
          <xm:sqref>A1265 A1266:E1270</xm:sqref>
        </x14:dataValidation>
        <x14:dataValidation type="list" allowBlank="1" showInputMessage="1" showErrorMessage="1" xr:uid="{8656CA74-A880-4492-A00E-32B84E2A9904}">
          <x14:formula1>
            <xm:f>Číselník!$B$142:$B$146</xm:f>
          </x14:formula1>
          <xm:sqref>F1265:G1270</xm:sqref>
        </x14:dataValidation>
        <x14:dataValidation type="list" allowBlank="1" showInputMessage="1" showErrorMessage="1" xr:uid="{B4F3F91F-4682-4821-89F8-353BCDC775DC}">
          <x14:formula1>
            <xm:f>Číselník!$B$147:$B$154</xm:f>
          </x14:formula1>
          <xm:sqref>A759:I767</xm:sqref>
        </x14:dataValidation>
        <x14:dataValidation type="list" allowBlank="1" showInputMessage="1" showErrorMessage="1" xr:uid="{6C56791C-ABA4-4466-B9A7-1515412616E7}">
          <x14:formula1>
            <xm:f>Číselník!$B$7:$B$64</xm:f>
          </x14:formula1>
          <xm:sqref>A70:I72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dimension ref="A1:D154"/>
  <sheetViews>
    <sheetView topLeftCell="A104" workbookViewId="0">
      <selection activeCell="B108" sqref="B108"/>
    </sheetView>
  </sheetViews>
  <sheetFormatPr defaultRowHeight="15" x14ac:dyDescent="0.25"/>
  <cols>
    <col min="1" max="1" width="37.7109375" customWidth="1"/>
    <col min="2" max="2" width="102" customWidth="1"/>
  </cols>
  <sheetData>
    <row r="1" spans="1:2" x14ac:dyDescent="0.25">
      <c r="A1" t="s">
        <v>43</v>
      </c>
      <c r="B1" t="s">
        <v>44</v>
      </c>
    </row>
    <row r="2" spans="1:2" x14ac:dyDescent="0.25">
      <c r="B2" t="s">
        <v>45</v>
      </c>
    </row>
    <row r="3" spans="1:2" x14ac:dyDescent="0.25">
      <c r="A3" t="s">
        <v>46</v>
      </c>
      <c r="B3" t="s">
        <v>47</v>
      </c>
    </row>
    <row r="4" spans="1:2" x14ac:dyDescent="0.25">
      <c r="B4" t="s">
        <v>48</v>
      </c>
    </row>
    <row r="5" spans="1:2" x14ac:dyDescent="0.25">
      <c r="A5" t="s">
        <v>49</v>
      </c>
      <c r="B5" t="s">
        <v>50</v>
      </c>
    </row>
    <row r="6" spans="1:2" x14ac:dyDescent="0.25">
      <c r="B6" t="s">
        <v>51</v>
      </c>
    </row>
    <row r="7" spans="1:2" ht="15.75" x14ac:dyDescent="0.25">
      <c r="A7" t="s">
        <v>53</v>
      </c>
      <c r="B7" s="3" t="s">
        <v>320</v>
      </c>
    </row>
    <row r="8" spans="1:2" ht="15.75" x14ac:dyDescent="0.25">
      <c r="B8" s="4" t="s">
        <v>54</v>
      </c>
    </row>
    <row r="9" spans="1:2" ht="15.75" x14ac:dyDescent="0.25">
      <c r="B9" s="4" t="s">
        <v>55</v>
      </c>
    </row>
    <row r="10" spans="1:2" ht="15.75" x14ac:dyDescent="0.25">
      <c r="B10" s="4" t="s">
        <v>56</v>
      </c>
    </row>
    <row r="11" spans="1:2" ht="15.75" x14ac:dyDescent="0.25">
      <c r="B11" s="4" t="s">
        <v>57</v>
      </c>
    </row>
    <row r="12" spans="1:2" ht="15.75" x14ac:dyDescent="0.25">
      <c r="B12" s="4" t="s">
        <v>58</v>
      </c>
    </row>
    <row r="13" spans="1:2" ht="15.75" x14ac:dyDescent="0.25">
      <c r="B13" s="4" t="s">
        <v>59</v>
      </c>
    </row>
    <row r="14" spans="1:2" ht="15.75" x14ac:dyDescent="0.25">
      <c r="B14" s="4" t="s">
        <v>60</v>
      </c>
    </row>
    <row r="15" spans="1:2" ht="31.5" x14ac:dyDescent="0.25">
      <c r="B15" s="4" t="s">
        <v>61</v>
      </c>
    </row>
    <row r="16" spans="1:2" ht="15.75" x14ac:dyDescent="0.25">
      <c r="B16" s="3" t="s">
        <v>321</v>
      </c>
    </row>
    <row r="17" spans="2:2" ht="15.75" x14ac:dyDescent="0.25">
      <c r="B17" s="4" t="s">
        <v>62</v>
      </c>
    </row>
    <row r="18" spans="2:2" ht="15.75" x14ac:dyDescent="0.25">
      <c r="B18" s="4" t="s">
        <v>63</v>
      </c>
    </row>
    <row r="19" spans="2:2" ht="15.75" x14ac:dyDescent="0.25">
      <c r="B19" s="4" t="s">
        <v>64</v>
      </c>
    </row>
    <row r="20" spans="2:2" ht="15.75" x14ac:dyDescent="0.25">
      <c r="B20" s="4" t="s">
        <v>65</v>
      </c>
    </row>
    <row r="21" spans="2:2" ht="15.75" x14ac:dyDescent="0.25">
      <c r="B21" s="4" t="s">
        <v>66</v>
      </c>
    </row>
    <row r="22" spans="2:2" ht="15.75" x14ac:dyDescent="0.25">
      <c r="B22" s="4" t="s">
        <v>67</v>
      </c>
    </row>
    <row r="23" spans="2:2" ht="31.5" x14ac:dyDescent="0.25">
      <c r="B23" s="4" t="s">
        <v>68</v>
      </c>
    </row>
    <row r="24" spans="2:2" ht="15.75" x14ac:dyDescent="0.25">
      <c r="B24" s="4" t="s">
        <v>69</v>
      </c>
    </row>
    <row r="25" spans="2:2" ht="15.75" x14ac:dyDescent="0.25">
      <c r="B25" s="4" t="s">
        <v>70</v>
      </c>
    </row>
    <row r="26" spans="2:2" ht="15.75" x14ac:dyDescent="0.25">
      <c r="B26" s="4" t="s">
        <v>71</v>
      </c>
    </row>
    <row r="27" spans="2:2" ht="47.25" x14ac:dyDescent="0.25">
      <c r="B27" s="4" t="s">
        <v>93</v>
      </c>
    </row>
    <row r="28" spans="2:2" ht="15.75" x14ac:dyDescent="0.25">
      <c r="B28" s="3" t="s">
        <v>322</v>
      </c>
    </row>
    <row r="29" spans="2:2" ht="15.75" x14ac:dyDescent="0.25">
      <c r="B29" s="4" t="s">
        <v>72</v>
      </c>
    </row>
    <row r="30" spans="2:2" ht="15.75" x14ac:dyDescent="0.25">
      <c r="B30" s="4" t="s">
        <v>73</v>
      </c>
    </row>
    <row r="31" spans="2:2" ht="15.75" x14ac:dyDescent="0.25">
      <c r="B31" s="4" t="s">
        <v>74</v>
      </c>
    </row>
    <row r="32" spans="2:2" ht="15.75" x14ac:dyDescent="0.25">
      <c r="B32" s="4" t="s">
        <v>75</v>
      </c>
    </row>
    <row r="33" spans="2:2" ht="15.75" x14ac:dyDescent="0.25">
      <c r="B33" s="4" t="s">
        <v>76</v>
      </c>
    </row>
    <row r="34" spans="2:2" ht="15.75" x14ac:dyDescent="0.25">
      <c r="B34" s="4" t="s">
        <v>77</v>
      </c>
    </row>
    <row r="35" spans="2:2" ht="15.75" x14ac:dyDescent="0.25">
      <c r="B35" s="4" t="s">
        <v>78</v>
      </c>
    </row>
    <row r="36" spans="2:2" ht="15.75" x14ac:dyDescent="0.25">
      <c r="B36" s="4" t="s">
        <v>79</v>
      </c>
    </row>
    <row r="37" spans="2:2" ht="15.75" x14ac:dyDescent="0.25">
      <c r="B37" s="4" t="s">
        <v>80</v>
      </c>
    </row>
    <row r="38" spans="2:2" ht="15.75" x14ac:dyDescent="0.25">
      <c r="B38" s="4" t="s">
        <v>81</v>
      </c>
    </row>
    <row r="39" spans="2:2" ht="31.5" x14ac:dyDescent="0.25">
      <c r="B39" s="4" t="s">
        <v>82</v>
      </c>
    </row>
    <row r="40" spans="2:2" ht="15.75" x14ac:dyDescent="0.25">
      <c r="B40" s="4" t="s">
        <v>83</v>
      </c>
    </row>
    <row r="41" spans="2:2" ht="31.5" x14ac:dyDescent="0.25">
      <c r="B41" s="4" t="s">
        <v>84</v>
      </c>
    </row>
    <row r="42" spans="2:2" ht="15.75" x14ac:dyDescent="0.25">
      <c r="B42" s="4" t="s">
        <v>85</v>
      </c>
    </row>
    <row r="43" spans="2:2" ht="15.75" x14ac:dyDescent="0.25">
      <c r="B43" s="4" t="s">
        <v>86</v>
      </c>
    </row>
    <row r="44" spans="2:2" ht="15.75" x14ac:dyDescent="0.25">
      <c r="B44" s="3" t="s">
        <v>323</v>
      </c>
    </row>
    <row r="45" spans="2:2" ht="15.75" x14ac:dyDescent="0.25">
      <c r="B45" s="4" t="s">
        <v>87</v>
      </c>
    </row>
    <row r="46" spans="2:2" ht="15.75" x14ac:dyDescent="0.25">
      <c r="B46" s="4" t="s">
        <v>88</v>
      </c>
    </row>
    <row r="47" spans="2:2" ht="15.75" x14ac:dyDescent="0.25">
      <c r="B47" s="4" t="s">
        <v>89</v>
      </c>
    </row>
    <row r="48" spans="2:2" ht="15.75" x14ac:dyDescent="0.25">
      <c r="B48" s="4" t="s">
        <v>90</v>
      </c>
    </row>
    <row r="49" spans="2:2" ht="15.75" x14ac:dyDescent="0.25">
      <c r="B49" s="4" t="s">
        <v>91</v>
      </c>
    </row>
    <row r="50" spans="2:2" ht="15.75" x14ac:dyDescent="0.25">
      <c r="B50" s="4" t="s">
        <v>92</v>
      </c>
    </row>
    <row r="51" spans="2:2" ht="15.75" x14ac:dyDescent="0.25">
      <c r="B51" s="13" t="s">
        <v>324</v>
      </c>
    </row>
    <row r="52" spans="2:2" ht="15.75" x14ac:dyDescent="0.25">
      <c r="B52" s="14" t="s">
        <v>325</v>
      </c>
    </row>
    <row r="53" spans="2:2" ht="31.5" x14ac:dyDescent="0.25">
      <c r="B53" s="14" t="s">
        <v>326</v>
      </c>
    </row>
    <row r="54" spans="2:2" ht="31.5" x14ac:dyDescent="0.25">
      <c r="B54" s="14" t="s">
        <v>327</v>
      </c>
    </row>
    <row r="55" spans="2:2" ht="15.75" x14ac:dyDescent="0.25">
      <c r="B55" s="14" t="s">
        <v>328</v>
      </c>
    </row>
    <row r="56" spans="2:2" ht="47.25" x14ac:dyDescent="0.25">
      <c r="B56" s="14" t="s">
        <v>329</v>
      </c>
    </row>
    <row r="57" spans="2:2" ht="15.75" x14ac:dyDescent="0.25">
      <c r="B57" s="14" t="s">
        <v>330</v>
      </c>
    </row>
    <row r="58" spans="2:2" ht="15.75" x14ac:dyDescent="0.25">
      <c r="B58" s="14" t="s">
        <v>331</v>
      </c>
    </row>
    <row r="59" spans="2:2" ht="15.75" x14ac:dyDescent="0.25">
      <c r="B59" s="14" t="s">
        <v>332</v>
      </c>
    </row>
    <row r="60" spans="2:2" ht="31.5" x14ac:dyDescent="0.25">
      <c r="B60" s="14" t="s">
        <v>333</v>
      </c>
    </row>
    <row r="61" spans="2:2" ht="31.5" x14ac:dyDescent="0.25">
      <c r="B61" s="14" t="s">
        <v>334</v>
      </c>
    </row>
    <row r="62" spans="2:2" ht="15.75" x14ac:dyDescent="0.25">
      <c r="B62" s="14" t="s">
        <v>335</v>
      </c>
    </row>
    <row r="63" spans="2:2" ht="15.75" x14ac:dyDescent="0.25">
      <c r="B63" s="14" t="s">
        <v>336</v>
      </c>
    </row>
    <row r="64" spans="2:2" ht="15.75" x14ac:dyDescent="0.25">
      <c r="B64" s="14" t="s">
        <v>337</v>
      </c>
    </row>
    <row r="65" spans="1:2" ht="15.75" x14ac:dyDescent="0.25">
      <c r="B65" s="15"/>
    </row>
    <row r="66" spans="1:2" ht="15.75" x14ac:dyDescent="0.25">
      <c r="B66" s="15"/>
    </row>
    <row r="67" spans="1:2" ht="15.75" x14ac:dyDescent="0.25">
      <c r="B67" s="4"/>
    </row>
    <row r="68" spans="1:2" ht="15.75" x14ac:dyDescent="0.25">
      <c r="B68" s="4"/>
    </row>
    <row r="69" spans="1:2" x14ac:dyDescent="0.25">
      <c r="B69">
        <v>2</v>
      </c>
    </row>
    <row r="70" spans="1:2" x14ac:dyDescent="0.25">
      <c r="B70">
        <v>3</v>
      </c>
    </row>
    <row r="71" spans="1:2" x14ac:dyDescent="0.25">
      <c r="B71">
        <v>4</v>
      </c>
    </row>
    <row r="72" spans="1:2" x14ac:dyDescent="0.25">
      <c r="B72">
        <v>5</v>
      </c>
    </row>
    <row r="73" spans="1:2" x14ac:dyDescent="0.25">
      <c r="B73">
        <v>6</v>
      </c>
    </row>
    <row r="74" spans="1:2" x14ac:dyDescent="0.25">
      <c r="B74">
        <v>7</v>
      </c>
    </row>
    <row r="75" spans="1:2" x14ac:dyDescent="0.25">
      <c r="B75">
        <v>8</v>
      </c>
    </row>
    <row r="76" spans="1:2" x14ac:dyDescent="0.25">
      <c r="B76">
        <v>9</v>
      </c>
    </row>
    <row r="77" spans="1:2" x14ac:dyDescent="0.25">
      <c r="B77">
        <v>10</v>
      </c>
    </row>
    <row r="78" spans="1:2" x14ac:dyDescent="0.25">
      <c r="B78">
        <v>11</v>
      </c>
    </row>
    <row r="79" spans="1:2" x14ac:dyDescent="0.25">
      <c r="B79">
        <v>12</v>
      </c>
    </row>
    <row r="80" spans="1:2" x14ac:dyDescent="0.25">
      <c r="A80" t="s">
        <v>111</v>
      </c>
      <c r="B80">
        <v>2018</v>
      </c>
    </row>
    <row r="81" spans="1:2" x14ac:dyDescent="0.25">
      <c r="B81">
        <v>2019</v>
      </c>
    </row>
    <row r="82" spans="1:2" x14ac:dyDescent="0.25">
      <c r="B82">
        <v>2020</v>
      </c>
    </row>
    <row r="83" spans="1:2" x14ac:dyDescent="0.25">
      <c r="B83">
        <v>2021</v>
      </c>
    </row>
    <row r="84" spans="1:2" x14ac:dyDescent="0.25">
      <c r="B84">
        <v>2022</v>
      </c>
    </row>
    <row r="85" spans="1:2" x14ac:dyDescent="0.25">
      <c r="B85">
        <v>2023</v>
      </c>
    </row>
    <row r="86" spans="1:2" x14ac:dyDescent="0.25">
      <c r="A86" t="s">
        <v>117</v>
      </c>
      <c r="B86" t="s">
        <v>118</v>
      </c>
    </row>
    <row r="87" spans="1:2" x14ac:dyDescent="0.25">
      <c r="B87" t="s">
        <v>120</v>
      </c>
    </row>
    <row r="88" spans="1:2" x14ac:dyDescent="0.25">
      <c r="B88" t="s">
        <v>265</v>
      </c>
    </row>
    <row r="89" spans="1:2" x14ac:dyDescent="0.25">
      <c r="B89" t="s">
        <v>266</v>
      </c>
    </row>
    <row r="90" spans="1:2" x14ac:dyDescent="0.25">
      <c r="B90" t="s">
        <v>267</v>
      </c>
    </row>
    <row r="91" spans="1:2" x14ac:dyDescent="0.25">
      <c r="B91" t="s">
        <v>119</v>
      </c>
    </row>
    <row r="92" spans="1:2" x14ac:dyDescent="0.25">
      <c r="A92" t="s">
        <v>122</v>
      </c>
      <c r="B92" t="s">
        <v>123</v>
      </c>
    </row>
    <row r="93" spans="1:2" x14ac:dyDescent="0.25">
      <c r="B93" t="s">
        <v>124</v>
      </c>
    </row>
    <row r="94" spans="1:2" x14ac:dyDescent="0.25">
      <c r="A94" t="s">
        <v>129</v>
      </c>
      <c r="B94" t="s">
        <v>31</v>
      </c>
    </row>
    <row r="95" spans="1:2" x14ac:dyDescent="0.25">
      <c r="B95" t="s">
        <v>32</v>
      </c>
    </row>
    <row r="96" spans="1:2" x14ac:dyDescent="0.25">
      <c r="B96" t="s">
        <v>33</v>
      </c>
    </row>
    <row r="97" spans="1:2" x14ac:dyDescent="0.25">
      <c r="B97" t="s">
        <v>34</v>
      </c>
    </row>
    <row r="98" spans="1:2" x14ac:dyDescent="0.25">
      <c r="B98" t="s">
        <v>35</v>
      </c>
    </row>
    <row r="99" spans="1:2" x14ac:dyDescent="0.25">
      <c r="B99" t="s">
        <v>36</v>
      </c>
    </row>
    <row r="100" spans="1:2" x14ac:dyDescent="0.25">
      <c r="A100" t="s">
        <v>133</v>
      </c>
      <c r="B100" t="s">
        <v>134</v>
      </c>
    </row>
    <row r="101" spans="1:2" x14ac:dyDescent="0.25">
      <c r="B101" t="s">
        <v>135</v>
      </c>
    </row>
    <row r="102" spans="1:2" x14ac:dyDescent="0.25">
      <c r="A102" t="s">
        <v>241</v>
      </c>
      <c r="B102" s="2" t="s">
        <v>146</v>
      </c>
    </row>
    <row r="103" spans="1:2" x14ac:dyDescent="0.25">
      <c r="B103" s="5" t="s">
        <v>136</v>
      </c>
    </row>
    <row r="104" spans="1:2" x14ac:dyDescent="0.25">
      <c r="B104" s="5" t="s">
        <v>137</v>
      </c>
    </row>
    <row r="105" spans="1:2" x14ac:dyDescent="0.25">
      <c r="B105" s="5" t="s">
        <v>138</v>
      </c>
    </row>
    <row r="106" spans="1:2" x14ac:dyDescent="0.25">
      <c r="B106" s="5" t="s">
        <v>139</v>
      </c>
    </row>
    <row r="107" spans="1:2" x14ac:dyDescent="0.25">
      <c r="B107" s="5" t="s">
        <v>140</v>
      </c>
    </row>
    <row r="108" spans="1:2" x14ac:dyDescent="0.25">
      <c r="B108" s="5" t="s">
        <v>338</v>
      </c>
    </row>
    <row r="109" spans="1:2" x14ac:dyDescent="0.25">
      <c r="A109" t="s">
        <v>240</v>
      </c>
      <c r="B109" s="2" t="s">
        <v>147</v>
      </c>
    </row>
    <row r="110" spans="1:2" x14ac:dyDescent="0.25">
      <c r="B110" s="5" t="s">
        <v>141</v>
      </c>
    </row>
    <row r="111" spans="1:2" x14ac:dyDescent="0.25">
      <c r="B111" s="5" t="s">
        <v>142</v>
      </c>
    </row>
    <row r="112" spans="1:2" x14ac:dyDescent="0.25">
      <c r="B112" s="5" t="s">
        <v>143</v>
      </c>
    </row>
    <row r="113" spans="1:2" x14ac:dyDescent="0.25">
      <c r="B113" s="5" t="s">
        <v>144</v>
      </c>
    </row>
    <row r="114" spans="1:2" x14ac:dyDescent="0.25">
      <c r="B114" s="5" t="s">
        <v>145</v>
      </c>
    </row>
    <row r="115" spans="1:2" x14ac:dyDescent="0.25">
      <c r="B115" s="5" t="s">
        <v>148</v>
      </c>
    </row>
    <row r="116" spans="1:2" x14ac:dyDescent="0.25">
      <c r="B116" s="5" t="s">
        <v>149</v>
      </c>
    </row>
    <row r="117" spans="1:2" x14ac:dyDescent="0.25">
      <c r="A117" t="s">
        <v>157</v>
      </c>
      <c r="B117" s="6" t="s">
        <v>238</v>
      </c>
    </row>
    <row r="118" spans="1:2" x14ac:dyDescent="0.25">
      <c r="B118" s="6" t="s">
        <v>158</v>
      </c>
    </row>
    <row r="119" spans="1:2" x14ac:dyDescent="0.25">
      <c r="B119" s="6" t="s">
        <v>159</v>
      </c>
    </row>
    <row r="120" spans="1:2" x14ac:dyDescent="0.25">
      <c r="B120" s="6" t="s">
        <v>160</v>
      </c>
    </row>
    <row r="121" spans="1:2" x14ac:dyDescent="0.25">
      <c r="B121" s="6" t="s">
        <v>161</v>
      </c>
    </row>
    <row r="122" spans="1:2" x14ac:dyDescent="0.25">
      <c r="B122" s="6" t="s">
        <v>162</v>
      </c>
    </row>
    <row r="123" spans="1:2" x14ac:dyDescent="0.25">
      <c r="B123" s="6" t="s">
        <v>163</v>
      </c>
    </row>
    <row r="124" spans="1:2" x14ac:dyDescent="0.25">
      <c r="A124" t="s">
        <v>164</v>
      </c>
      <c r="B124" s="6" t="s">
        <v>238</v>
      </c>
    </row>
    <row r="125" spans="1:2" x14ac:dyDescent="0.25">
      <c r="B125" s="6" t="s">
        <v>158</v>
      </c>
    </row>
    <row r="126" spans="1:2" x14ac:dyDescent="0.25">
      <c r="B126" s="6" t="s">
        <v>159</v>
      </c>
    </row>
    <row r="127" spans="1:2" x14ac:dyDescent="0.25">
      <c r="B127" s="6" t="s">
        <v>160</v>
      </c>
    </row>
    <row r="128" spans="1:2" x14ac:dyDescent="0.25">
      <c r="B128" s="6" t="s">
        <v>161</v>
      </c>
    </row>
    <row r="129" spans="1:4" x14ac:dyDescent="0.25">
      <c r="B129" s="6" t="s">
        <v>162</v>
      </c>
    </row>
    <row r="130" spans="1:4" x14ac:dyDescent="0.25">
      <c r="B130" s="6" t="s">
        <v>163</v>
      </c>
    </row>
    <row r="131" spans="1:4" x14ac:dyDescent="0.25">
      <c r="A131" t="s">
        <v>239</v>
      </c>
      <c r="B131" s="6" t="s">
        <v>232</v>
      </c>
      <c r="D131" t="s">
        <v>231</v>
      </c>
    </row>
    <row r="132" spans="1:4" x14ac:dyDescent="0.25">
      <c r="B132" t="s">
        <v>233</v>
      </c>
    </row>
    <row r="133" spans="1:4" x14ac:dyDescent="0.25">
      <c r="A133" t="s">
        <v>247</v>
      </c>
      <c r="B133" s="6" t="s">
        <v>248</v>
      </c>
    </row>
    <row r="134" spans="1:4" x14ac:dyDescent="0.25">
      <c r="B134" s="6" t="s">
        <v>249</v>
      </c>
    </row>
    <row r="135" spans="1:4" x14ac:dyDescent="0.25">
      <c r="B135" s="6" t="s">
        <v>257</v>
      </c>
    </row>
    <row r="136" spans="1:4" x14ac:dyDescent="0.25">
      <c r="A136" t="s">
        <v>253</v>
      </c>
      <c r="B136" s="6" t="s">
        <v>250</v>
      </c>
    </row>
    <row r="137" spans="1:4" x14ac:dyDescent="0.25">
      <c r="B137" s="6" t="s">
        <v>263</v>
      </c>
    </row>
    <row r="138" spans="1:4" x14ac:dyDescent="0.25">
      <c r="B138" s="6" t="s">
        <v>264</v>
      </c>
    </row>
    <row r="139" spans="1:4" x14ac:dyDescent="0.25">
      <c r="B139" s="6" t="s">
        <v>251</v>
      </c>
    </row>
    <row r="140" spans="1:4" x14ac:dyDescent="0.25">
      <c r="B140" s="6" t="s">
        <v>252</v>
      </c>
    </row>
    <row r="141" spans="1:4" x14ac:dyDescent="0.25">
      <c r="B141" s="6" t="s">
        <v>254</v>
      </c>
    </row>
    <row r="142" spans="1:4" x14ac:dyDescent="0.25">
      <c r="A142" t="s">
        <v>167</v>
      </c>
      <c r="B142" s="7" t="s">
        <v>259</v>
      </c>
    </row>
    <row r="143" spans="1:4" x14ac:dyDescent="0.25">
      <c r="B143" s="6" t="s">
        <v>260</v>
      </c>
    </row>
    <row r="144" spans="1:4" x14ac:dyDescent="0.25">
      <c r="B144" s="6" t="s">
        <v>220</v>
      </c>
    </row>
    <row r="145" spans="1:2" x14ac:dyDescent="0.25">
      <c r="B145" s="6" t="s">
        <v>261</v>
      </c>
    </row>
    <row r="146" spans="1:2" x14ac:dyDescent="0.25">
      <c r="B146" s="6" t="s">
        <v>262</v>
      </c>
    </row>
    <row r="147" spans="1:2" x14ac:dyDescent="0.25">
      <c r="A147" s="8" t="s">
        <v>277</v>
      </c>
      <c r="B147" s="9" t="s">
        <v>278</v>
      </c>
    </row>
    <row r="148" spans="1:2" x14ac:dyDescent="0.25">
      <c r="B148" s="8" t="s">
        <v>280</v>
      </c>
    </row>
    <row r="149" spans="1:2" x14ac:dyDescent="0.25">
      <c r="B149" s="8" t="s">
        <v>281</v>
      </c>
    </row>
    <row r="150" spans="1:2" x14ac:dyDescent="0.25">
      <c r="B150" s="8" t="s">
        <v>282</v>
      </c>
    </row>
    <row r="151" spans="1:2" ht="15.75" x14ac:dyDescent="0.25">
      <c r="B151" s="10" t="s">
        <v>279</v>
      </c>
    </row>
    <row r="152" spans="1:2" ht="15.75" x14ac:dyDescent="0.25">
      <c r="B152" s="11" t="s">
        <v>283</v>
      </c>
    </row>
    <row r="153" spans="1:2" ht="18.75" customHeight="1" x14ac:dyDescent="0.25">
      <c r="B153" s="11" t="s">
        <v>284</v>
      </c>
    </row>
    <row r="154" spans="1:2" ht="15.75" x14ac:dyDescent="0.25">
      <c r="B154" s="12" t="s">
        <v>285</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16</vt:i4>
      </vt:variant>
    </vt:vector>
  </HeadingPairs>
  <TitlesOfParts>
    <vt:vector size="19" baseType="lpstr">
      <vt:lpstr>Vysvetlivky</vt:lpstr>
      <vt:lpstr>Krycí list</vt:lpstr>
      <vt:lpstr>Číselník</vt:lpstr>
      <vt:lpstr>Číselník!_Toc497221964</vt:lpstr>
      <vt:lpstr>Číselník!_Toc497221965</vt:lpstr>
      <vt:lpstr>cielsnik_mesiace</vt:lpstr>
      <vt:lpstr>ciselnik_aktivity</vt:lpstr>
      <vt:lpstr>ciselnik_dph</vt:lpstr>
      <vt:lpstr>ciselnik_nazov_po</vt:lpstr>
      <vt:lpstr>ciselnik_nazov_programu</vt:lpstr>
      <vt:lpstr>ciselnik_nazvy_partnerov</vt:lpstr>
      <vt:lpstr>ciselnik_roky</vt:lpstr>
      <vt:lpstr>ciselnik_staty</vt:lpstr>
      <vt:lpstr>ciselnik_typ_aktivity_po1</vt:lpstr>
      <vt:lpstr>ciselnik_typ_vydavku</vt:lpstr>
      <vt:lpstr>ciselnik_zupy</vt:lpstr>
      <vt:lpstr>cislenik_indikatory_pa1</vt:lpstr>
      <vt:lpstr>'Krycí list'!Oblasť_tlače</vt:lpstr>
      <vt:lpstr>Číselník!OLE_LINK1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juraj.kucera</dc:creator>
  <cp:lastModifiedBy>Admin</cp:lastModifiedBy>
  <cp:lastPrinted>2018-07-25T09:32:55Z</cp:lastPrinted>
  <dcterms:created xsi:type="dcterms:W3CDTF">2017-10-06T07:04:46Z</dcterms:created>
  <dcterms:modified xsi:type="dcterms:W3CDTF">2018-07-31T11:45:52Z</dcterms:modified>
</cp:coreProperties>
</file>